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ar\Desktop\golf\eb golf journée\"/>
    </mc:Choice>
  </mc:AlternateContent>
  <xr:revisionPtr revIDLastSave="0" documentId="13_ncr:1_{38F501A9-077C-47A3-82F0-4E410B826502}" xr6:coauthVersionLast="47" xr6:coauthVersionMax="47" xr10:uidLastSave="{00000000-0000-0000-0000-000000000000}"/>
  <bookViews>
    <workbookView xWindow="-120" yWindow="-120" windowWidth="29040" windowHeight="15720" tabRatio="527" firstSheet="1" activeTab="1" xr2:uid="{6F2B4F2F-10B3-4B91-BF15-1E8E3C1F7DF5}"/>
  </bookViews>
  <sheets>
    <sheet name="Résultats" sheetId="12" state="hidden" r:id="rId1"/>
    <sheet name="résultats par équipes" sheetId="11" r:id="rId2"/>
  </sheets>
  <definedNames>
    <definedName name="_xlnm._FilterDatabase" localSheetId="1" hidden="1">'résultats par équipes'!$A$6:$F$22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1" l="1"/>
  <c r="D13" i="11"/>
  <c r="D16" i="11"/>
  <c r="D14" i="11"/>
  <c r="D17" i="11"/>
  <c r="D18" i="11"/>
  <c r="D11" i="11"/>
  <c r="D19" i="11"/>
  <c r="D20" i="11"/>
  <c r="D21" i="11"/>
  <c r="D8" i="11"/>
  <c r="D22" i="11"/>
  <c r="D23" i="11"/>
  <c r="D12" i="11"/>
  <c r="D24" i="11"/>
  <c r="D25" i="11"/>
  <c r="D26" i="11"/>
  <c r="D9" i="11"/>
  <c r="D27" i="11"/>
  <c r="H15" i="11"/>
  <c r="H11" i="11"/>
  <c r="H12" i="11"/>
  <c r="H8" i="11"/>
  <c r="H17" i="11"/>
  <c r="H14" i="11"/>
  <c r="H10" i="11"/>
  <c r="H13" i="11"/>
  <c r="H9" i="11"/>
  <c r="H16" i="11"/>
  <c r="H18" i="11"/>
  <c r="I15" i="11"/>
  <c r="I11" i="11"/>
  <c r="I12" i="11"/>
  <c r="I8" i="11"/>
  <c r="I17" i="11"/>
  <c r="I14" i="11"/>
  <c r="I10" i="11"/>
  <c r="I13" i="11"/>
  <c r="I9" i="11"/>
  <c r="I16" i="11"/>
  <c r="I18" i="11"/>
  <c r="H70" i="11"/>
  <c r="N98" i="11"/>
  <c r="N100" i="11"/>
  <c r="N97" i="11"/>
  <c r="N99" i="11"/>
  <c r="N96" i="11"/>
  <c r="M98" i="11"/>
  <c r="M100" i="11"/>
  <c r="M97" i="11"/>
  <c r="M99" i="11"/>
  <c r="M96" i="11"/>
  <c r="N95" i="11"/>
  <c r="M95" i="11"/>
  <c r="I99" i="11"/>
  <c r="I96" i="11"/>
  <c r="I100" i="11"/>
  <c r="I101" i="11"/>
  <c r="I102" i="11"/>
  <c r="I103" i="11"/>
  <c r="I97" i="11"/>
  <c r="I104" i="11"/>
  <c r="I95" i="11"/>
  <c r="I105" i="11"/>
  <c r="I106" i="11"/>
  <c r="H99" i="11"/>
  <c r="H96" i="11"/>
  <c r="H100" i="11"/>
  <c r="H101" i="11"/>
  <c r="H102" i="11"/>
  <c r="H103" i="11"/>
  <c r="H97" i="11"/>
  <c r="H104" i="11"/>
  <c r="H95" i="11"/>
  <c r="H105" i="11"/>
  <c r="H106" i="11"/>
  <c r="I98" i="11"/>
  <c r="H98" i="11"/>
  <c r="D99" i="11"/>
  <c r="D100" i="11"/>
  <c r="D101" i="11"/>
  <c r="D96" i="11"/>
  <c r="D97" i="11"/>
  <c r="D102" i="11"/>
  <c r="D95" i="11"/>
  <c r="C99" i="11"/>
  <c r="C100" i="11"/>
  <c r="C101" i="11"/>
  <c r="C96" i="11"/>
  <c r="C97" i="11"/>
  <c r="C102" i="11"/>
  <c r="C95" i="11"/>
  <c r="D98" i="11"/>
  <c r="C98" i="11"/>
  <c r="I71" i="11"/>
  <c r="I72" i="11"/>
  <c r="I67" i="11"/>
  <c r="I78" i="11"/>
  <c r="I66" i="11"/>
  <c r="I73" i="11"/>
  <c r="I74" i="11"/>
  <c r="I75" i="11"/>
  <c r="I68" i="11"/>
  <c r="I79" i="11"/>
  <c r="I80" i="11"/>
  <c r="I81" i="11"/>
  <c r="I70" i="11"/>
  <c r="I82" i="11"/>
  <c r="I69" i="11"/>
  <c r="I83" i="11"/>
  <c r="I77" i="11"/>
  <c r="I84" i="11"/>
  <c r="I85" i="11"/>
  <c r="I76" i="11"/>
  <c r="N68" i="11"/>
  <c r="N66" i="11"/>
  <c r="N69" i="11"/>
  <c r="N67" i="11"/>
  <c r="N70" i="11"/>
  <c r="M68" i="11"/>
  <c r="M66" i="11"/>
  <c r="M69" i="11"/>
  <c r="M67" i="11"/>
  <c r="M70" i="11"/>
  <c r="H71" i="11"/>
  <c r="H72" i="11"/>
  <c r="H67" i="11"/>
  <c r="H78" i="11"/>
  <c r="H66" i="11"/>
  <c r="H73" i="11"/>
  <c r="H74" i="11"/>
  <c r="H75" i="11"/>
  <c r="H68" i="11"/>
  <c r="H79" i="11"/>
  <c r="H80" i="11"/>
  <c r="H81" i="11"/>
  <c r="H82" i="11"/>
  <c r="H69" i="11"/>
  <c r="H83" i="11"/>
  <c r="H77" i="11"/>
  <c r="H84" i="11"/>
  <c r="H85" i="11"/>
  <c r="H76" i="11"/>
  <c r="D68" i="11"/>
  <c r="D71" i="11"/>
  <c r="D66" i="11"/>
  <c r="D70" i="11"/>
  <c r="D72" i="11"/>
  <c r="D69" i="11"/>
  <c r="D67" i="11"/>
  <c r="D73" i="11"/>
  <c r="D74" i="11"/>
  <c r="C71" i="11"/>
  <c r="C66" i="11"/>
  <c r="C70" i="11"/>
  <c r="C72" i="11"/>
  <c r="C69" i="11"/>
  <c r="C67" i="11"/>
  <c r="C73" i="11"/>
  <c r="C74" i="11"/>
  <c r="C68" i="11"/>
  <c r="N39" i="11"/>
  <c r="N37" i="11"/>
  <c r="N40" i="11"/>
  <c r="M39" i="11"/>
  <c r="M37" i="11"/>
  <c r="M40" i="11"/>
  <c r="N38" i="11"/>
  <c r="M38" i="11"/>
  <c r="I41" i="11"/>
  <c r="I40" i="11"/>
  <c r="I37" i="11"/>
  <c r="I39" i="11"/>
  <c r="I42" i="11"/>
  <c r="I43" i="11"/>
  <c r="I38" i="11"/>
  <c r="H41" i="11"/>
  <c r="H40" i="11"/>
  <c r="H37" i="11"/>
  <c r="H42" i="11"/>
  <c r="H43" i="11"/>
  <c r="H38" i="11"/>
  <c r="D39" i="11"/>
  <c r="D40" i="11"/>
  <c r="D41" i="11"/>
  <c r="D42" i="11"/>
  <c r="D43" i="11"/>
  <c r="D44" i="11"/>
  <c r="D45" i="11"/>
  <c r="D46" i="11"/>
  <c r="D47" i="11"/>
  <c r="D48" i="11"/>
  <c r="D37" i="11"/>
  <c r="D49" i="11"/>
  <c r="D50" i="11"/>
  <c r="D51" i="11"/>
  <c r="D52" i="11"/>
  <c r="D53" i="11"/>
  <c r="D54" i="11"/>
  <c r="D55" i="11"/>
  <c r="D56" i="11"/>
  <c r="D38" i="11"/>
  <c r="C39" i="11"/>
  <c r="C40" i="11"/>
  <c r="C41" i="11"/>
  <c r="C42" i="11"/>
  <c r="C43" i="11"/>
  <c r="C44" i="11"/>
  <c r="C45" i="11"/>
  <c r="C46" i="11"/>
  <c r="C47" i="11"/>
  <c r="C48" i="11"/>
  <c r="C37" i="11"/>
  <c r="C49" i="11"/>
  <c r="C50" i="11"/>
  <c r="C51" i="11"/>
  <c r="C52" i="11"/>
  <c r="C53" i="11"/>
  <c r="C54" i="11"/>
  <c r="C55" i="11"/>
  <c r="C56" i="11"/>
  <c r="C38" i="11"/>
  <c r="N9" i="11"/>
  <c r="N13" i="11"/>
  <c r="N15" i="11"/>
  <c r="N8" i="11"/>
  <c r="N16" i="11"/>
  <c r="N12" i="11"/>
  <c r="N17" i="11"/>
  <c r="N14" i="11"/>
  <c r="N11" i="11"/>
  <c r="N10" i="11"/>
  <c r="M9" i="11"/>
  <c r="M13" i="11"/>
  <c r="M15" i="11"/>
  <c r="M8" i="11"/>
  <c r="M16" i="11"/>
  <c r="M12" i="11"/>
  <c r="M17" i="11"/>
  <c r="M14" i="11"/>
  <c r="M11" i="11"/>
  <c r="M10" i="11"/>
  <c r="D10" i="11"/>
  <c r="C18" i="11"/>
  <c r="C11" i="11"/>
  <c r="C16" i="11"/>
  <c r="C19" i="11"/>
  <c r="C20" i="11"/>
  <c r="C21" i="11"/>
  <c r="C8" i="11"/>
  <c r="C22" i="11"/>
  <c r="C23" i="11"/>
  <c r="C12" i="11"/>
  <c r="C24" i="11"/>
  <c r="C25" i="11"/>
  <c r="C26" i="11"/>
  <c r="C9" i="11"/>
  <c r="C15" i="11"/>
  <c r="C27" i="11"/>
  <c r="C13" i="11"/>
  <c r="C10" i="11"/>
  <c r="C14" i="11"/>
  <c r="C17" i="11"/>
  <c r="D125" i="11"/>
  <c r="D126" i="11"/>
  <c r="D132" i="11"/>
  <c r="D140" i="11"/>
  <c r="D134" i="11"/>
  <c r="D133" i="11"/>
  <c r="D127" i="11"/>
  <c r="D135" i="11"/>
  <c r="D141" i="11"/>
  <c r="D142" i="11"/>
  <c r="D143" i="11"/>
  <c r="D138" i="11"/>
  <c r="D144" i="11"/>
  <c r="D145" i="11"/>
  <c r="D136" i="11"/>
  <c r="D146" i="11"/>
  <c r="D131" i="11"/>
  <c r="D130" i="11"/>
  <c r="D137" i="11"/>
  <c r="D128" i="11"/>
  <c r="D124" i="11"/>
  <c r="D129" i="11"/>
  <c r="D139" i="11"/>
  <c r="C125" i="11"/>
  <c r="C126" i="11"/>
  <c r="C132" i="11"/>
  <c r="C140" i="11"/>
  <c r="C134" i="11"/>
  <c r="C133" i="11"/>
  <c r="C127" i="11"/>
  <c r="C135" i="11"/>
  <c r="C141" i="11"/>
  <c r="C142" i="11"/>
  <c r="C143" i="11"/>
  <c r="C138" i="11"/>
  <c r="C144" i="11"/>
  <c r="C145" i="11"/>
  <c r="C136" i="11"/>
  <c r="C146" i="11"/>
  <c r="C131" i="11"/>
  <c r="C130" i="11"/>
  <c r="C137" i="11"/>
  <c r="C128" i="11"/>
  <c r="C124" i="11"/>
  <c r="C129" i="11"/>
  <c r="C139" i="11"/>
  <c r="N149" i="11"/>
  <c r="M149" i="11"/>
  <c r="I149" i="11"/>
  <c r="H149" i="11"/>
  <c r="H33" i="11" l="1"/>
  <c r="M91" i="11"/>
  <c r="G32" i="11"/>
  <c r="B90" i="11"/>
  <c r="L61" i="11"/>
  <c r="L90" i="11"/>
  <c r="B119" i="11"/>
  <c r="L119" i="11"/>
  <c r="L32" i="11"/>
  <c r="B148" i="11"/>
  <c r="B32" i="11"/>
  <c r="B61" i="11"/>
  <c r="G90" i="11"/>
  <c r="N91" i="11"/>
  <c r="G119" i="11"/>
  <c r="C91" i="11"/>
  <c r="D91" i="11"/>
  <c r="C120" i="11"/>
  <c r="M120" i="11"/>
  <c r="H120" i="11"/>
  <c r="H91" i="11"/>
  <c r="M62" i="11"/>
  <c r="H62" i="11"/>
  <c r="C62" i="11"/>
  <c r="M33" i="11"/>
  <c r="C33" i="11"/>
  <c r="C149" i="11"/>
  <c r="B151" i="11" l="1"/>
</calcChain>
</file>

<file path=xl/sharedStrings.xml><?xml version="1.0" encoding="utf-8"?>
<sst xmlns="http://schemas.openxmlformats.org/spreadsheetml/2006/main" count="527" uniqueCount="336">
  <si>
    <t>BRUT</t>
  </si>
  <si>
    <t>NET</t>
  </si>
  <si>
    <t>TOTAL</t>
  </si>
  <si>
    <t>AGJSEP BOURGOGNE</t>
  </si>
  <si>
    <t>NOM</t>
  </si>
  <si>
    <t>PRENOM</t>
  </si>
  <si>
    <t>AS CEA VALDUC</t>
  </si>
  <si>
    <t>AS ORANGE BFC</t>
  </si>
  <si>
    <t>ASPTT DIJON</t>
  </si>
  <si>
    <t>ATSCAF COTE D'OR</t>
  </si>
  <si>
    <t>GIP CPAGE</t>
  </si>
  <si>
    <t>CSE CMCAS BOURGOGNE</t>
  </si>
  <si>
    <t>COSCA CHALON</t>
  </si>
  <si>
    <t>CSL GENDARMERIE BOURGOGNE</t>
  </si>
  <si>
    <t>CSE FRAMATOME</t>
  </si>
  <si>
    <t>UD SAPEURS POMPIERS 58</t>
  </si>
  <si>
    <t>US CHEMINOTS DIJON</t>
  </si>
  <si>
    <t>ACHARD</t>
  </si>
  <si>
    <t>FLORIAN</t>
  </si>
  <si>
    <t>MICHEL</t>
  </si>
  <si>
    <t>ALBERT</t>
  </si>
  <si>
    <t>PATRICE</t>
  </si>
  <si>
    <t>BEUTIN</t>
  </si>
  <si>
    <t>OLIVIER</t>
  </si>
  <si>
    <t>COFFIN</t>
  </si>
  <si>
    <t>ARNAUD</t>
  </si>
  <si>
    <t>FREVILLE</t>
  </si>
  <si>
    <t>RICHARD</t>
  </si>
  <si>
    <t>GAUDILLIER</t>
  </si>
  <si>
    <t>JOHNNY</t>
  </si>
  <si>
    <t>GOLMARD</t>
  </si>
  <si>
    <t>FABRICE</t>
  </si>
  <si>
    <t>GUESSENND</t>
  </si>
  <si>
    <t>HUBERT</t>
  </si>
  <si>
    <t>LAGRANGE</t>
  </si>
  <si>
    <t>CORINNE</t>
  </si>
  <si>
    <t>JEAN PIERRE</t>
  </si>
  <si>
    <t>MAITRE</t>
  </si>
  <si>
    <t>PIERRICK</t>
  </si>
  <si>
    <t>MAZO</t>
  </si>
  <si>
    <t>YVES</t>
  </si>
  <si>
    <t>MOISSON</t>
  </si>
  <si>
    <t>DIDIER</t>
  </si>
  <si>
    <t>MONVOISIN</t>
  </si>
  <si>
    <t>HERVE</t>
  </si>
  <si>
    <t>NICOLLE</t>
  </si>
  <si>
    <t>PEDEAU</t>
  </si>
  <si>
    <t>LAURENT</t>
  </si>
  <si>
    <t>PIANA</t>
  </si>
  <si>
    <t>PHILIPPE</t>
  </si>
  <si>
    <t>POUX</t>
  </si>
  <si>
    <t>MAXIME</t>
  </si>
  <si>
    <t>RENIA</t>
  </si>
  <si>
    <t>EMILE</t>
  </si>
  <si>
    <t>MARC</t>
  </si>
  <si>
    <t>WAXIN</t>
  </si>
  <si>
    <t>DANIEL</t>
  </si>
  <si>
    <t>PATRICK</t>
  </si>
  <si>
    <t>LAFOND</t>
  </si>
  <si>
    <t>BONNEAU</t>
  </si>
  <si>
    <t>STEPHANE</t>
  </si>
  <si>
    <t>BOUZIAT</t>
  </si>
  <si>
    <t>PASCAL</t>
  </si>
  <si>
    <t>BRONIAR</t>
  </si>
  <si>
    <t>MIKAEL</t>
  </si>
  <si>
    <t>BUISSON</t>
  </si>
  <si>
    <t>CYPRIEN</t>
  </si>
  <si>
    <t>COULAUD</t>
  </si>
  <si>
    <t>GELIN</t>
  </si>
  <si>
    <t>DELVAL</t>
  </si>
  <si>
    <t>YOHANN</t>
  </si>
  <si>
    <t>DENIS</t>
  </si>
  <si>
    <t>GOGNIAT</t>
  </si>
  <si>
    <t>THIERRY</t>
  </si>
  <si>
    <t>GUIER</t>
  </si>
  <si>
    <t>KOHLER</t>
  </si>
  <si>
    <t>BRUNO</t>
  </si>
  <si>
    <t>MAIROT</t>
  </si>
  <si>
    <t>CHRISTELLE</t>
  </si>
  <si>
    <t>PARIZOT</t>
  </si>
  <si>
    <t>QUINET</t>
  </si>
  <si>
    <t>RENE</t>
  </si>
  <si>
    <t>TSUNEKO</t>
  </si>
  <si>
    <t>REYNAUD</t>
  </si>
  <si>
    <t>NICOLAS</t>
  </si>
  <si>
    <t>STRAUSS</t>
  </si>
  <si>
    <t>TERREAUX</t>
  </si>
  <si>
    <t>JEAN LOU</t>
  </si>
  <si>
    <t>WALTER</t>
  </si>
  <si>
    <t>JEAN FRANCOIS</t>
  </si>
  <si>
    <t>CAUVIN</t>
  </si>
  <si>
    <t>VIRGINIE</t>
  </si>
  <si>
    <t>GUERREIRO</t>
  </si>
  <si>
    <t>ROGER</t>
  </si>
  <si>
    <t>POCHERON</t>
  </si>
  <si>
    <t>ROZE</t>
  </si>
  <si>
    <t>VITTON</t>
  </si>
  <si>
    <t>COLINDRE</t>
  </si>
  <si>
    <t>JEAN LUC</t>
  </si>
  <si>
    <t>FONTVIELLE</t>
  </si>
  <si>
    <t>BARTHELEMY</t>
  </si>
  <si>
    <t>FAIVRE</t>
  </si>
  <si>
    <t>JALLET</t>
  </si>
  <si>
    <t>JOEL</t>
  </si>
  <si>
    <t>CORTOT</t>
  </si>
  <si>
    <t>DOMINIQUE</t>
  </si>
  <si>
    <t>LAPRAY</t>
  </si>
  <si>
    <t>FAYET</t>
  </si>
  <si>
    <t>MALTERE</t>
  </si>
  <si>
    <t>PERRENX</t>
  </si>
  <si>
    <t>CHRISTOPHE</t>
  </si>
  <si>
    <t>MINGAM</t>
  </si>
  <si>
    <t>BAPTISTE</t>
  </si>
  <si>
    <t>CHRISTINE</t>
  </si>
  <si>
    <t>SALAHUB</t>
  </si>
  <si>
    <t>PERON</t>
  </si>
  <si>
    <t>MADELEINE</t>
  </si>
  <si>
    <t>CELINE</t>
  </si>
  <si>
    <t>GILLES</t>
  </si>
  <si>
    <t>RELOT</t>
  </si>
  <si>
    <t>PERRODIN</t>
  </si>
  <si>
    <t>ETIENNE</t>
  </si>
  <si>
    <t>BODA</t>
  </si>
  <si>
    <t>FREDERIC</t>
  </si>
  <si>
    <t>COURTIN</t>
  </si>
  <si>
    <t>PASCALE</t>
  </si>
  <si>
    <t>TRUSSARDI</t>
  </si>
  <si>
    <t>NORBERT</t>
  </si>
  <si>
    <t>CHAPILLON</t>
  </si>
  <si>
    <t>MAXENCE</t>
  </si>
  <si>
    <t>MATHON</t>
  </si>
  <si>
    <t>GREGORY</t>
  </si>
  <si>
    <t>EMILIE</t>
  </si>
  <si>
    <t>HEURTEFEU</t>
  </si>
  <si>
    <t>MARYAN</t>
  </si>
  <si>
    <t>KARINE</t>
  </si>
  <si>
    <t>JAUNIAU</t>
  </si>
  <si>
    <t>FLORENCE</t>
  </si>
  <si>
    <t>LIGERON</t>
  </si>
  <si>
    <t>BENIS</t>
  </si>
  <si>
    <t>ADELINE</t>
  </si>
  <si>
    <t>CORNELOUP</t>
  </si>
  <si>
    <t>ROSIER</t>
  </si>
  <si>
    <t>LIONEL</t>
  </si>
  <si>
    <t>MARION</t>
  </si>
  <si>
    <t>HAEMMERLE</t>
  </si>
  <si>
    <t>GILBERT</t>
  </si>
  <si>
    <t>PARMENTIER</t>
  </si>
  <si>
    <t>LAMBERT</t>
  </si>
  <si>
    <t>ROYER</t>
  </si>
  <si>
    <t>SEBASTIEN</t>
  </si>
  <si>
    <t>GENOT</t>
  </si>
  <si>
    <t>WILFRIED</t>
  </si>
  <si>
    <t>SIDEL GOLF 21</t>
  </si>
  <si>
    <t>ALIBERT</t>
  </si>
  <si>
    <t>BERNARD</t>
  </si>
  <si>
    <t>JACQUES</t>
  </si>
  <si>
    <t>DESJOURS</t>
  </si>
  <si>
    <t>CYRIL</t>
  </si>
  <si>
    <t>LECRIGNY</t>
  </si>
  <si>
    <t>LIGNIER</t>
  </si>
  <si>
    <t>GUILLAUME</t>
  </si>
  <si>
    <t>OBRIOT</t>
  </si>
  <si>
    <t>LORIS</t>
  </si>
  <si>
    <t>PASTEUR</t>
  </si>
  <si>
    <t>POTHIER</t>
  </si>
  <si>
    <t>REMY</t>
  </si>
  <si>
    <t>THOMAS</t>
  </si>
  <si>
    <t>VOITURET</t>
  </si>
  <si>
    <t>ERIC</t>
  </si>
  <si>
    <t>PERREAUX</t>
  </si>
  <si>
    <t>TROUCHE</t>
  </si>
  <si>
    <t>ELISABETH</t>
  </si>
  <si>
    <t>DUPONT</t>
  </si>
  <si>
    <t>CHAMBRU</t>
  </si>
  <si>
    <t>OSTROWSKI</t>
  </si>
  <si>
    <t>HENRIOT</t>
  </si>
  <si>
    <t>CARINE</t>
  </si>
  <si>
    <t>JACQUOT</t>
  </si>
  <si>
    <t>MENARDO</t>
  </si>
  <si>
    <t>LANAPPE</t>
  </si>
  <si>
    <t>VENET</t>
  </si>
  <si>
    <t>MICHAEL</t>
  </si>
  <si>
    <t>OLS</t>
  </si>
  <si>
    <t>VINCENT</t>
  </si>
  <si>
    <t>BUNOUT</t>
  </si>
  <si>
    <t>THIBIER</t>
  </si>
  <si>
    <t>MARTIN</t>
  </si>
  <si>
    <t>BENOIT</t>
  </si>
  <si>
    <t>GELY</t>
  </si>
  <si>
    <t>ANTUNES</t>
  </si>
  <si>
    <t>NIMMEGEERS</t>
  </si>
  <si>
    <t>DAVID</t>
  </si>
  <si>
    <t>VERONIQUE</t>
  </si>
  <si>
    <t>ALBEROLA</t>
  </si>
  <si>
    <t>SALVADOR</t>
  </si>
  <si>
    <t>FRASELLE</t>
  </si>
  <si>
    <t>LUC CARL</t>
  </si>
  <si>
    <t>MAJKA</t>
  </si>
  <si>
    <t>ALEX</t>
  </si>
  <si>
    <t>BEAUFAY</t>
  </si>
  <si>
    <t>JOBARD</t>
  </si>
  <si>
    <t>CEDRIC</t>
  </si>
  <si>
    <t>LOURO</t>
  </si>
  <si>
    <t>NOURISSON</t>
  </si>
  <si>
    <t>FARAJ</t>
  </si>
  <si>
    <t>AMINE</t>
  </si>
  <si>
    <t>MEOT</t>
  </si>
  <si>
    <t>BELOT</t>
  </si>
  <si>
    <t>BEURRIER</t>
  </si>
  <si>
    <t>BRENET</t>
  </si>
  <si>
    <t>ISABELLE</t>
  </si>
  <si>
    <t>CORNEILLE</t>
  </si>
  <si>
    <t>GOULUT</t>
  </si>
  <si>
    <t>MICKAEL</t>
  </si>
  <si>
    <t>GREUILLET</t>
  </si>
  <si>
    <t>REGIS</t>
  </si>
  <si>
    <t>JACQUINOT</t>
  </si>
  <si>
    <t>FABIENNE</t>
  </si>
  <si>
    <t>JEANGERARD</t>
  </si>
  <si>
    <t>PATRICIA</t>
  </si>
  <si>
    <t>LAMARTHEE</t>
  </si>
  <si>
    <t>MESNY</t>
  </si>
  <si>
    <t>JOSEPH</t>
  </si>
  <si>
    <t>NAHORNYJ</t>
  </si>
  <si>
    <t>NARD</t>
  </si>
  <si>
    <t>PELLEGRINI</t>
  </si>
  <si>
    <t>AGNES</t>
  </si>
  <si>
    <t>PERROT</t>
  </si>
  <si>
    <t>GAETAN</t>
  </si>
  <si>
    <t>RENAHY</t>
  </si>
  <si>
    <t>RIEME</t>
  </si>
  <si>
    <t>TAUBATY</t>
  </si>
  <si>
    <t>JEAN MARIE</t>
  </si>
  <si>
    <t>VANDEWALLE</t>
  </si>
  <si>
    <t>CHRISTIAN</t>
  </si>
  <si>
    <t>MARIE ANGE</t>
  </si>
  <si>
    <t>MEURGEY</t>
  </si>
  <si>
    <t>CHAURAY</t>
  </si>
  <si>
    <t>MARIE PIERRE</t>
  </si>
  <si>
    <t>DIZIN</t>
  </si>
  <si>
    <t>DEMOUGE</t>
  </si>
  <si>
    <t>Nom / prenom</t>
  </si>
  <si>
    <t>Club entreprise</t>
  </si>
  <si>
    <r>
      <rPr>
        <sz val="10"/>
        <color rgb="FF000000"/>
        <rFont val="SansSerif"/>
      </rPr>
      <t>ACHARD Florian</t>
    </r>
  </si>
  <si>
    <t>US DES CHEMINOTS DIJONNAIS</t>
  </si>
  <si>
    <r>
      <rPr>
        <sz val="10"/>
        <color rgb="FF000000"/>
        <rFont val="SansSerif"/>
      </rPr>
      <t>ALIBERT Yves</t>
    </r>
  </si>
  <si>
    <t>AS SIDEL GOLF 21</t>
  </si>
  <si>
    <r>
      <rPr>
        <sz val="10"/>
        <color rgb="FF000000"/>
        <rFont val="SansSerif"/>
      </rPr>
      <t>BRONIAR Mikael</t>
    </r>
  </si>
  <si>
    <r>
      <rPr>
        <sz val="10"/>
        <color rgb="FF000000"/>
        <rFont val="SansSerif"/>
      </rPr>
      <t>DESJOURS Cyril</t>
    </r>
  </si>
  <si>
    <t>AS DU CEA VALDUC</t>
  </si>
  <si>
    <r>
      <rPr>
        <sz val="10"/>
        <color rgb="FF000000"/>
        <rFont val="SansSerif"/>
      </rPr>
      <t>FONTVIELLE Frank</t>
    </r>
  </si>
  <si>
    <r>
      <rPr>
        <sz val="10"/>
        <color rgb="FF000000"/>
        <rFont val="SansSerif"/>
      </rPr>
      <t>HENRIOT Jean-Michel</t>
    </r>
  </si>
  <si>
    <t>CSL GENDARMERIE DE BOURGOGNE</t>
  </si>
  <si>
    <r>
      <rPr>
        <sz val="10"/>
        <color rgb="FF000000"/>
        <rFont val="SansSerif"/>
      </rPr>
      <t>JACQUOT Philippe</t>
    </r>
  </si>
  <si>
    <r>
      <rPr>
        <sz val="10"/>
        <color rgb="FF000000"/>
        <rFont val="SansSerif"/>
      </rPr>
      <t>NICOLLE Arnaud</t>
    </r>
  </si>
  <si>
    <r>
      <rPr>
        <sz val="10"/>
        <color rgb="FF000000"/>
        <rFont val="SansSerif"/>
      </rPr>
      <t>PARIZOT Hervé</t>
    </r>
  </si>
  <si>
    <t>JEAN-FABIEN</t>
  </si>
  <si>
    <t>JEAN-MICHEL</t>
  </si>
  <si>
    <t>JEAN-LUC</t>
  </si>
  <si>
    <t>FRANK</t>
  </si>
  <si>
    <t>Hervé</t>
  </si>
  <si>
    <t>PAUL GEORGES</t>
  </si>
  <si>
    <t>GUDZIK</t>
  </si>
  <si>
    <t>Nombre de joueurs</t>
  </si>
  <si>
    <t>Nombre joueurs total</t>
  </si>
  <si>
    <r>
      <rPr>
        <sz val="10"/>
        <color rgb="FF000000"/>
        <rFont val="SansSerif"/>
      </rPr>
      <t>BERNARD Jacques</t>
    </r>
  </si>
  <si>
    <t>AS AGJSEP  DR BOURGOGNE</t>
  </si>
  <si>
    <r>
      <rPr>
        <sz val="10"/>
        <color rgb="FF000000"/>
        <rFont val="SansSerif"/>
      </rPr>
      <t>DIZIN David</t>
    </r>
  </si>
  <si>
    <r>
      <rPr>
        <sz val="10"/>
        <color rgb="FF000000"/>
        <rFont val="SansSerif"/>
      </rPr>
      <t>GAUDILLIER Johnny</t>
    </r>
  </si>
  <si>
    <r>
      <rPr>
        <sz val="10"/>
        <color rgb="FF000000"/>
        <rFont val="SansSerif"/>
      </rPr>
      <t>GUIER Didier</t>
    </r>
  </si>
  <si>
    <r>
      <rPr>
        <sz val="10"/>
        <color rgb="FF000000"/>
        <rFont val="SansSerif"/>
      </rPr>
      <t>HAFNER Stephane</t>
    </r>
  </si>
  <si>
    <r>
      <rPr>
        <sz val="10"/>
        <color rgb="FF000000"/>
        <rFont val="SansSerif"/>
      </rPr>
      <t>HENRIOT Carine</t>
    </r>
  </si>
  <si>
    <r>
      <rPr>
        <sz val="10"/>
        <color rgb="FF000000"/>
        <rFont val="SansSerif"/>
      </rPr>
      <t>PEDEAU Laurent</t>
    </r>
  </si>
  <si>
    <r>
      <rPr>
        <sz val="10"/>
        <color rgb="FF000000"/>
        <rFont val="SansSerif"/>
      </rPr>
      <t>POUX Maxime</t>
    </r>
  </si>
  <si>
    <r>
      <rPr>
        <sz val="10"/>
        <color rgb="FF000000"/>
        <rFont val="SansSerif"/>
      </rPr>
      <t>RENIA Emile</t>
    </r>
  </si>
  <si>
    <r>
      <rPr>
        <sz val="10"/>
        <color rgb="FF000000"/>
        <rFont val="SansSerif"/>
      </rPr>
      <t>SALAHUB Christophe</t>
    </r>
  </si>
  <si>
    <r>
      <rPr>
        <sz val="10"/>
        <color rgb="FF000000"/>
        <rFont val="SansSerif"/>
      </rPr>
      <t>SUTY-MAUMY Christine</t>
    </r>
  </si>
  <si>
    <r>
      <rPr>
        <sz val="10"/>
        <color rgb="FF000000"/>
        <rFont val="SansSerif"/>
      </rPr>
      <t>TRUSSARDI Norbert</t>
    </r>
  </si>
  <si>
    <t>SUTY-MAUMY</t>
  </si>
  <si>
    <t>CHANTREAU</t>
  </si>
  <si>
    <t>Stéphane</t>
  </si>
  <si>
    <t>HAFNER</t>
  </si>
  <si>
    <t>Théo</t>
  </si>
  <si>
    <t>IVAIN</t>
  </si>
  <si>
    <t>THIBAUT</t>
  </si>
  <si>
    <t>Clément</t>
  </si>
  <si>
    <t>Jérôme</t>
  </si>
  <si>
    <t>LEVITTE</t>
  </si>
  <si>
    <t>Tot. Brut</t>
  </si>
  <si>
    <t>Total Net</t>
  </si>
  <si>
    <r>
      <rPr>
        <sz val="10"/>
        <color rgb="FF000000"/>
        <rFont val="SansSerif"/>
      </rPr>
      <t>ACHARD Michel</t>
    </r>
  </si>
  <si>
    <r>
      <rPr>
        <sz val="10"/>
        <color rgb="FF000000"/>
        <rFont val="SansSerif"/>
      </rPr>
      <t>ALBERT Patrice</t>
    </r>
  </si>
  <si>
    <r>
      <rPr>
        <sz val="10"/>
        <color rgb="FF000000"/>
        <rFont val="SansSerif"/>
      </rPr>
      <t>BARTHELEMY Richard</t>
    </r>
  </si>
  <si>
    <r>
      <rPr>
        <sz val="10"/>
        <color rgb="FF000000"/>
        <rFont val="SansSerif"/>
      </rPr>
      <t>BEAUFAY Gilles</t>
    </r>
  </si>
  <si>
    <t>CSE FRAMATOME CHALON SULLY</t>
  </si>
  <si>
    <r>
      <rPr>
        <sz val="10"/>
        <color rgb="FF000000"/>
        <rFont val="SansSerif"/>
      </rPr>
      <t>BOUZIAT Pascal</t>
    </r>
  </si>
  <si>
    <r>
      <rPr>
        <sz val="10"/>
        <color rgb="FF000000"/>
        <rFont val="SansSerif"/>
      </rPr>
      <t>BUISSON Cyprien</t>
    </r>
  </si>
  <si>
    <r>
      <rPr>
        <sz val="10"/>
        <color rgb="FF000000"/>
        <rFont val="SansSerif"/>
      </rPr>
      <t>BUNOUT Patrick</t>
    </r>
  </si>
  <si>
    <t>UDSP DE LA NIEVRE</t>
  </si>
  <si>
    <r>
      <rPr>
        <sz val="10"/>
        <color rgb="FF000000"/>
        <rFont val="SansSerif"/>
      </rPr>
      <t>CHAMBRU Laurent</t>
    </r>
  </si>
  <si>
    <r>
      <rPr>
        <sz val="10"/>
        <color rgb="FF000000"/>
        <rFont val="SansSerif"/>
      </rPr>
      <t>CHAMBRU Thérèse</t>
    </r>
  </si>
  <si>
    <r>
      <rPr>
        <sz val="10"/>
        <color rgb="FF000000"/>
        <rFont val="SansSerif"/>
      </rPr>
      <t>CHAVANELLE Eric</t>
    </r>
  </si>
  <si>
    <r>
      <rPr>
        <sz val="10"/>
        <color rgb="FF000000"/>
        <rFont val="SansSerif"/>
      </rPr>
      <t>CORGINI Jacques</t>
    </r>
  </si>
  <si>
    <t>2FOPEN 25</t>
  </si>
  <si>
    <r>
      <rPr>
        <sz val="10"/>
        <color rgb="FF000000"/>
        <rFont val="SansSerif"/>
      </rPr>
      <t>CORTOT Dominique</t>
    </r>
  </si>
  <si>
    <r>
      <rPr>
        <sz val="10"/>
        <color rgb="FF000000"/>
        <rFont val="SansSerif"/>
      </rPr>
      <t>DELVAL Yohann</t>
    </r>
  </si>
  <si>
    <r>
      <rPr>
        <sz val="10"/>
        <color rgb="FF000000"/>
        <rFont val="SansSerif"/>
      </rPr>
      <t>DEMOUGE Eric</t>
    </r>
  </si>
  <si>
    <r>
      <rPr>
        <sz val="10"/>
        <color rgb="FF000000"/>
        <rFont val="SansSerif"/>
      </rPr>
      <t>GILLET Mickael</t>
    </r>
  </si>
  <si>
    <r>
      <rPr>
        <sz val="10"/>
        <color rgb="FF000000"/>
        <rFont val="SansSerif"/>
      </rPr>
      <t>GUDZIK Vincent</t>
    </r>
  </si>
  <si>
    <r>
      <rPr>
        <sz val="10"/>
        <color rgb="FF000000"/>
        <rFont val="SansSerif"/>
      </rPr>
      <t>LIGNIER Guillaume</t>
    </r>
  </si>
  <si>
    <r>
      <rPr>
        <sz val="10"/>
        <color rgb="FF000000"/>
        <rFont val="SansSerif"/>
      </rPr>
      <t>LOURO Ilidio</t>
    </r>
  </si>
  <si>
    <r>
      <rPr>
        <sz val="10"/>
        <color rgb="FF000000"/>
        <rFont val="SansSerif"/>
      </rPr>
      <t>MALTERE Frédérique</t>
    </r>
  </si>
  <si>
    <r>
      <rPr>
        <sz val="10"/>
        <color rgb="FF000000"/>
        <rFont val="SansSerif"/>
      </rPr>
      <t>MATHON Emilie</t>
    </r>
  </si>
  <si>
    <r>
      <rPr>
        <sz val="10"/>
        <color rgb="FF000000"/>
        <rFont val="SansSerif"/>
      </rPr>
      <t>MENARDO Christophe</t>
    </r>
  </si>
  <si>
    <r>
      <rPr>
        <sz val="10"/>
        <color rgb="FF000000"/>
        <rFont val="SansSerif"/>
      </rPr>
      <t>MONROLIN Laurent</t>
    </r>
  </si>
  <si>
    <r>
      <rPr>
        <sz val="10"/>
        <color rgb="FF000000"/>
        <rFont val="SansSerif"/>
      </rPr>
      <t>NARD Fabrice</t>
    </r>
  </si>
  <si>
    <t>AS ORANGE GOLF ENTREPRISE BFC</t>
  </si>
  <si>
    <r>
      <rPr>
        <sz val="10"/>
        <color rgb="FF000000"/>
        <rFont val="SansSerif"/>
      </rPr>
      <t>NIMMEGEERS David</t>
    </r>
  </si>
  <si>
    <r>
      <rPr>
        <sz val="10"/>
        <color rgb="FF000000"/>
        <rFont val="SansSerif"/>
      </rPr>
      <t>OLS Frederic</t>
    </r>
  </si>
  <si>
    <r>
      <rPr>
        <sz val="10"/>
        <color rgb="FF000000"/>
        <rFont val="SansSerif"/>
      </rPr>
      <t>PASTEUR Pascal</t>
    </r>
  </si>
  <si>
    <r>
      <rPr>
        <sz val="10"/>
        <color rgb="FF000000"/>
        <rFont val="SansSerif"/>
      </rPr>
      <t>PERON Michel</t>
    </r>
  </si>
  <si>
    <r>
      <rPr>
        <sz val="10"/>
        <color rgb="FF000000"/>
        <rFont val="SansSerif"/>
      </rPr>
      <t>PERRODIN Etienne</t>
    </r>
  </si>
  <si>
    <r>
      <rPr>
        <sz val="10"/>
        <color rgb="FF000000"/>
        <rFont val="SansSerif"/>
      </rPr>
      <t>QUINET Tsuneko</t>
    </r>
  </si>
  <si>
    <r>
      <rPr>
        <sz val="10"/>
        <color rgb="FF000000"/>
        <rFont val="SansSerif"/>
      </rPr>
      <t>THIBIER Christophe</t>
    </r>
  </si>
  <si>
    <r>
      <rPr>
        <sz val="10"/>
        <color rgb="FF000000"/>
        <rFont val="SansSerif"/>
      </rPr>
      <t>TROUCHE Gérard</t>
    </r>
  </si>
  <si>
    <r>
      <rPr>
        <sz val="10"/>
        <color rgb="FF000000"/>
        <rFont val="SansSerif"/>
      </rPr>
      <t>VENET Michael</t>
    </r>
  </si>
  <si>
    <r>
      <rPr>
        <sz val="10"/>
        <color rgb="FF000000"/>
        <rFont val="SansSerif"/>
      </rPr>
      <t>VERNEREY Michel</t>
    </r>
  </si>
  <si>
    <t>CSL GENDARMERIE FRANCHE COMTE</t>
  </si>
  <si>
    <r>
      <rPr>
        <sz val="10"/>
        <color rgb="FF000000"/>
        <rFont val="SansSerif"/>
      </rPr>
      <t>VOITURET Eric</t>
    </r>
  </si>
  <si>
    <t>Frédérique</t>
  </si>
  <si>
    <t>Thérèse</t>
  </si>
  <si>
    <t>Gérard</t>
  </si>
  <si>
    <t>ILIDIO</t>
  </si>
  <si>
    <t>CHAVANELLE</t>
  </si>
  <si>
    <t>EB GOLF 2026 CHAILLY - N4       RESULTATS PAR EQUIPES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</si>
</sst>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Engravers MT"/>
      <family val="1"/>
    </font>
    <font>
      <b/>
      <sz val="8"/>
      <color rgb="FF171718"/>
      <name val="Open Sans"/>
      <family val="2"/>
    </font>
    <font>
      <sz val="10"/>
      <color rgb="FF000000"/>
      <name val="SansSerif"/>
      <family val="2"/>
    </font>
    <font>
      <sz val="10"/>
      <color rgb="FF000000"/>
      <name val="SansSerif"/>
    </font>
    <font>
      <sz val="9"/>
      <color rgb="FF000000"/>
      <name val="SansSerif"/>
      <family val="2"/>
    </font>
    <font>
      <sz val="9.5"/>
      <color rgb="FF000000"/>
      <name val="Sans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2" borderId="2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DEA5D69-CE34-472E-B6DE-7B62AD1606FF}"/>
  </cellStyles>
  <dxfs count="62"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B4F0AB4-8E88-4840-80FA-F285D92F2B9E}" name="Tableau421" displayName="Tableau421" ref="A7:D32" totalsRowShown="0" headerRowBorderDxfId="61" tableBorderDxfId="60">
  <autoFilter ref="A7:D32" xr:uid="{CB4F0AB4-8E88-4840-80FA-F285D92F2B9E}"/>
  <sortState xmlns:xlrd2="http://schemas.microsoft.com/office/spreadsheetml/2017/richdata2" ref="A8:D32">
    <sortCondition descending="1" ref="C7:C32"/>
  </sortState>
  <tableColumns count="4">
    <tableColumn id="1" xr3:uid="{890C21A2-836D-48B1-AF1A-07236E7CD6DF}" name="NOM" dataDxfId="59"/>
    <tableColumn id="2" xr3:uid="{B1B5F337-13EC-4631-84CA-E7F75719DBCA}" name="PRENOM" dataDxfId="58"/>
    <tableColumn id="3" xr3:uid="{B918E484-7BDC-4CAF-BDE0-24EA0E25C9A1}" name="BRUT" dataDxfId="57"/>
    <tableColumn id="4" xr3:uid="{06A7C8DB-F8EC-418E-B901-892AB805C6A4}" name="NET" dataDxfId="56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0A78523-473F-4EAD-8C69-B65A6A3FAD2F}" name="Tableau1430" displayName="Tableau1430" ref="F94:I119" totalsRowShown="0" headerRowBorderDxfId="23" tableBorderDxfId="22">
  <autoFilter ref="F94:I119" xr:uid="{20A78523-473F-4EAD-8C69-B65A6A3FAD2F}"/>
  <sortState xmlns:xlrd2="http://schemas.microsoft.com/office/spreadsheetml/2017/richdata2" ref="F95:I119">
    <sortCondition descending="1" ref="H94:H119"/>
  </sortState>
  <tableColumns count="4">
    <tableColumn id="1" xr3:uid="{E612E519-2B03-406C-959D-421784C3590D}" name="NOM"/>
    <tableColumn id="2" xr3:uid="{C3C6068A-AA3B-4D98-B886-C4B7F7E10084}" name="PRENOM"/>
    <tableColumn id="3" xr3:uid="{C8038797-34CE-4771-B634-FD7D8C7AD0A8}" name="BRUT" dataDxfId="21"/>
    <tableColumn id="4" xr3:uid="{823505A8-9A3C-445D-9355-5D447C81A8E7}" name="NET" dataDxfId="20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26E3EE6-BB83-4FE8-9C78-31424BE1E5DF}" name="Tableau1531" displayName="Tableau1531" ref="F123:I148" totalsRowShown="0" headerRowBorderDxfId="19" tableBorderDxfId="18">
  <autoFilter ref="F123:I148" xr:uid="{126E3EE6-BB83-4FE8-9C78-31424BE1E5DF}"/>
  <tableColumns count="4">
    <tableColumn id="1" xr3:uid="{76AE83DC-DC2F-4559-8582-B31CC41654C8}" name="NOM"/>
    <tableColumn id="2" xr3:uid="{36DC0643-0D1A-4605-AE03-D5F2F8EEFD1A}" name="PRENOM"/>
    <tableColumn id="3" xr3:uid="{5A01BBA4-E9B3-43F9-B56B-CAA27E6A5FCE}" name="BRUT" dataDxfId="17"/>
    <tableColumn id="4" xr3:uid="{C1B819F4-5351-4A8B-B4B7-472905DB35DA}" name="NET" dataDxfId="16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389962E-F998-4B8C-8F69-9AFD992977B7}" name="Tableau1632" displayName="Tableau1632" ref="K36:N61" totalsRowShown="0" headerRowBorderDxfId="15" tableBorderDxfId="14">
  <autoFilter ref="K36:N61" xr:uid="{4389962E-F998-4B8C-8F69-9AFD992977B7}"/>
  <sortState xmlns:xlrd2="http://schemas.microsoft.com/office/spreadsheetml/2017/richdata2" ref="K37:N61">
    <sortCondition descending="1" ref="M36:M61"/>
  </sortState>
  <tableColumns count="4">
    <tableColumn id="1" xr3:uid="{0FF94F87-4D6C-44C7-84F8-F826B2135917}" name="NOM"/>
    <tableColumn id="2" xr3:uid="{F09F34D8-9EAD-4C15-8CA5-0AAA34628D46}" name="PRENOM"/>
    <tableColumn id="3" xr3:uid="{99C12741-060F-4912-AB93-E163D7DD9490}" name="BRUT" dataDxfId="13"/>
    <tableColumn id="4" xr3:uid="{16FAF33B-AABA-49EB-B338-D9E33ECFA492}" name="NET" dataDxfId="12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D389C79-AC0B-407F-B48A-3C640D0602CC}" name="Tableau1733" displayName="Tableau1733" ref="K65:N90" totalsRowShown="0" headerRowBorderDxfId="11" tableBorderDxfId="10">
  <autoFilter ref="K65:N90" xr:uid="{8D389C79-AC0B-407F-B48A-3C640D0602CC}"/>
  <sortState xmlns:xlrd2="http://schemas.microsoft.com/office/spreadsheetml/2017/richdata2" ref="K66:N90">
    <sortCondition descending="1" ref="M65:M90"/>
  </sortState>
  <tableColumns count="4">
    <tableColumn id="1" xr3:uid="{64D68776-F945-4600-A39F-B34BD07AAD43}" name="NOM"/>
    <tableColumn id="2" xr3:uid="{0EA76FB4-4A8E-4956-97B1-0C900E228411}" name="PRENOM"/>
    <tableColumn id="3" xr3:uid="{EE27FBC7-AA8E-45EE-BA42-EB97A873A86C}" name="BRUT" dataDxfId="9">
      <calculatedColumnFormula>IFERROR(INDEX(Résultats!C:C, MATCH(K66&amp;" "&amp;L66, Résultats!A:A, 0)), 0)</calculatedColumnFormula>
    </tableColumn>
    <tableColumn id="4" xr3:uid="{3CE7B83A-2AB3-4D5C-9EEF-E86082922B27}" name="NET" dataDxfId="8">
      <calculatedColumnFormula>IFERROR(INDEX(Résultats!D:D, MATCH(K66&amp;" "&amp;L66, Résultats!A:A, 0)), 0)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0E11EFD-6061-407A-9060-C01E63A7D2C2}" name="Tableau1834" displayName="Tableau1834" ref="K94:N119" totalsRowShown="0" headerRowBorderDxfId="7" tableBorderDxfId="6">
  <autoFilter ref="K94:N119" xr:uid="{90E11EFD-6061-407A-9060-C01E63A7D2C2}"/>
  <sortState xmlns:xlrd2="http://schemas.microsoft.com/office/spreadsheetml/2017/richdata2" ref="K95:N119">
    <sortCondition descending="1" ref="M94:M119"/>
  </sortState>
  <tableColumns count="4">
    <tableColumn id="1" xr3:uid="{5C69AC4D-3D98-49AB-917F-0859E4803D3D}" name="NOM"/>
    <tableColumn id="2" xr3:uid="{62793989-C4C3-40A2-BA60-FAA7C187F43C}" name="PRENOM"/>
    <tableColumn id="3" xr3:uid="{637B8ABA-0D66-4235-AFEF-7CD4C9513B29}" name="BRUT" dataDxfId="5"/>
    <tableColumn id="4" xr3:uid="{C95E38BF-E9D0-4183-B968-6A1AC106D257}" name="NET" dataDxfId="4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8AE325F-2320-4415-A173-6DBB46E4140E}" name="Tableau1935" displayName="Tableau1935" ref="K123:N148" totalsRowShown="0" headerRowBorderDxfId="3" tableBorderDxfId="2">
  <autoFilter ref="K123:N148" xr:uid="{88AE325F-2320-4415-A173-6DBB46E4140E}"/>
  <tableColumns count="4">
    <tableColumn id="1" xr3:uid="{452C29A4-CB58-4C4E-8D6F-0C10FAD098BD}" name="NOM"/>
    <tableColumn id="2" xr3:uid="{8F45D51B-DB1B-4344-A8D5-BA253F474C9E}" name="PRENOM"/>
    <tableColumn id="3" xr3:uid="{1E54F996-F742-44F4-BD10-42E22A9858C5}" name="BRUT" dataDxfId="1"/>
    <tableColumn id="4" xr3:uid="{0E2433C2-368B-49B6-95C8-63D2F645CBF8}" name="NET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E4F763F-30B7-4FA0-9870-AF3527FBD581}" name="Tableau522" displayName="Tableau522" ref="F7:I32" totalsRowShown="0" headerRowBorderDxfId="55" tableBorderDxfId="54">
  <autoFilter ref="F7:I32" xr:uid="{1E4F763F-30B7-4FA0-9870-AF3527FBD581}">
    <filterColumn colId="1">
      <filters blank="1">
        <filter val="JEAN FABIEN"/>
        <filter val="JEAN MICHEL"/>
        <filter val="PHILIPPE"/>
      </filters>
    </filterColumn>
  </autoFilter>
  <sortState xmlns:xlrd2="http://schemas.microsoft.com/office/spreadsheetml/2017/richdata2" ref="F8:I32">
    <sortCondition descending="1" ref="H7:H32"/>
  </sortState>
  <tableColumns count="4">
    <tableColumn id="1" xr3:uid="{A1CD7FF5-D33B-44F3-9C08-EA767AA5090F}" name="NOM"/>
    <tableColumn id="2" xr3:uid="{3C073CB9-AE2D-43BE-9594-9D28920A7556}" name="PRENOM"/>
    <tableColumn id="3" xr3:uid="{26E7CA7F-4A85-49D6-9441-29B528B2B069}" name="BRUT" dataDxfId="53">
      <calculatedColumnFormula>IFERROR(INDEX(Résultats!C:C, MATCH(F8&amp;" "&amp;G8, Résultats!A:A, 0)), 0)</calculatedColumnFormula>
    </tableColumn>
    <tableColumn id="4" xr3:uid="{334DCF3E-5C39-49D2-A34C-0F68FD37DE34}" name="NET" dataDxfId="52">
      <calculatedColumnFormula>IFERROR(INDEX(Résultats!D:D, MATCH(F8&amp;" "&amp;G8, Résultats!A:A, 0)), 0)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574151-3A38-488F-ADA3-936D1C8D3E06}" name="Tableau723" displayName="Tableau723" ref="K7:N32" totalsRowShown="0" headerRowBorderDxfId="51" tableBorderDxfId="50">
  <autoFilter ref="K7:N32" xr:uid="{2D574151-3A38-488F-ADA3-936D1C8D3E06}"/>
  <sortState xmlns:xlrd2="http://schemas.microsoft.com/office/spreadsheetml/2017/richdata2" ref="K8:N32">
    <sortCondition descending="1" ref="M7:M32"/>
  </sortState>
  <tableColumns count="4">
    <tableColumn id="1" xr3:uid="{9F5BE6A4-43DA-4039-B22D-D4A5465E9B2D}" name="NOM"/>
    <tableColumn id="2" xr3:uid="{E3E571DC-36E2-4A2D-B0F5-6863F013229C}" name="PRENOM"/>
    <tableColumn id="3" xr3:uid="{2A01E13F-8878-4B76-A2A8-92179E3FCAF4}" name="BRUT" dataDxfId="49"/>
    <tableColumn id="4" xr3:uid="{1127B4CF-9ADD-4A05-8DAE-AB0A379BDAB0}" name="NET" dataDxfId="48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3EF4E85-8A58-4698-B2E2-5E33FE0E1138}" name="Tableau824" displayName="Tableau824" ref="A36:D61" totalsRowShown="0" headerRowBorderDxfId="47" tableBorderDxfId="46">
  <autoFilter ref="A36:D61" xr:uid="{E3EF4E85-8A58-4698-B2E2-5E33FE0E1138}"/>
  <sortState xmlns:xlrd2="http://schemas.microsoft.com/office/spreadsheetml/2017/richdata2" ref="A37:D61">
    <sortCondition descending="1" ref="C36:C61"/>
  </sortState>
  <tableColumns count="4">
    <tableColumn id="1" xr3:uid="{E966BCC6-133D-4A20-BECA-494C5937E982}" name="NOM"/>
    <tableColumn id="2" xr3:uid="{7AB68E0A-6D6C-409B-B344-67FCCE359BB3}" name="PRENOM"/>
    <tableColumn id="3" xr3:uid="{B7C58E9A-1894-4B2A-9713-98C15492D969}" name="BRUT" dataDxfId="45"/>
    <tableColumn id="4" xr3:uid="{E5E2061F-0BDD-4778-B08A-A79775A98685}" name="NET" dataDxfId="44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6846997-0196-4CD0-8A6C-2C657F92E4D6}" name="Tableau925" displayName="Tableau925" ref="A65:D90" totalsRowShown="0" headerRowBorderDxfId="43" tableBorderDxfId="42">
  <autoFilter ref="A65:D90" xr:uid="{86846997-0196-4CD0-8A6C-2C657F92E4D6}"/>
  <sortState xmlns:xlrd2="http://schemas.microsoft.com/office/spreadsheetml/2017/richdata2" ref="A66:D90">
    <sortCondition descending="1" ref="C65:C90"/>
  </sortState>
  <tableColumns count="4">
    <tableColumn id="1" xr3:uid="{9DC2A613-DEE4-4426-B6CF-BBB16EB78A48}" name="NOM"/>
    <tableColumn id="2" xr3:uid="{A4A481C5-C88D-4B2E-AC38-36B9AF40D4E6}" name="PRENOM"/>
    <tableColumn id="3" xr3:uid="{386C7C79-A39C-4C3F-9D9A-6562CEB640CD}" name="BRUT" dataDxfId="41">
      <calculatedColumnFormula>IFERROR(INDEX(Résultats!C:C, MATCH(A66&amp;" "&amp;B66, Résultats!A:A, 0)), 0)</calculatedColumnFormula>
    </tableColumn>
    <tableColumn id="4" xr3:uid="{424301A7-675D-4ADF-A66F-F4EFB2C0F689}" name="NET" dataDxfId="40">
      <calculatedColumnFormula>IFERROR(INDEX(Résultats!D:D, MATCH(A66&amp;" "&amp;B66, Résultats!A:A, 0)), 0)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C3D061D-9C89-460C-92A4-66EC6C30FA6C}" name="Tableau1026" displayName="Tableau1026" ref="A94:D119" totalsRowShown="0" headerRowBorderDxfId="39" tableBorderDxfId="38">
  <autoFilter ref="A94:D119" xr:uid="{FC3D061D-9C89-460C-92A4-66EC6C30FA6C}"/>
  <sortState xmlns:xlrd2="http://schemas.microsoft.com/office/spreadsheetml/2017/richdata2" ref="A95:D119">
    <sortCondition descending="1" ref="C94:C119"/>
  </sortState>
  <tableColumns count="4">
    <tableColumn id="1" xr3:uid="{57EB692B-3001-4D08-AF62-BD26A83C58B4}" name="NOM"/>
    <tableColumn id="2" xr3:uid="{E4ED264A-124E-4183-8863-8FD50273F1BF}" name="PRENOM"/>
    <tableColumn id="3" xr3:uid="{2DEA88DF-AAB7-4B4E-8B52-79F585AC232B}" name="BRUT" dataDxfId="37"/>
    <tableColumn id="4" xr3:uid="{474DEA3C-B2AB-4F9A-802F-97A9A373E397}" name="NET" dataDxfId="36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164C555-C9DD-4E11-B3A8-AE3973B898D3}" name="Tableau1127" displayName="Tableau1127" ref="A123:D148" totalsRowShown="0" headerRowBorderDxfId="35" tableBorderDxfId="34">
  <autoFilter ref="A123:D148" xr:uid="{4164C555-C9DD-4E11-B3A8-AE3973B898D3}"/>
  <sortState xmlns:xlrd2="http://schemas.microsoft.com/office/spreadsheetml/2017/richdata2" ref="A124:D148">
    <sortCondition descending="1" ref="C123:C148"/>
  </sortState>
  <tableColumns count="4">
    <tableColumn id="1" xr3:uid="{70FAFDA7-BD34-43CE-9290-981892EC4320}" name="NOM"/>
    <tableColumn id="2" xr3:uid="{6DA0D67E-FAF2-457E-A3B7-544E181147F3}" name="PRENOM"/>
    <tableColumn id="3" xr3:uid="{1F45A4AF-68F3-492D-8E3B-DBF4F398AD6C}" name="BRUT" dataDxfId="33">
      <calculatedColumnFormula>IFERROR(INDEX(Résultats!C:C, MATCH(A124&amp;" "&amp;B124, Résultats!A:A, 0)), 0)</calculatedColumnFormula>
    </tableColumn>
    <tableColumn id="4" xr3:uid="{90A2C02A-D9AE-490C-A265-CBED8BC5AC4E}" name="NET" dataDxfId="32">
      <calculatedColumnFormula>IFERROR(INDEX(Résultats!D:D, MATCH(A124&amp;" "&amp;B124, Résultats!A:A, 0)), 0)</calculatedColumnFormula>
    </tableColumn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C69BB19-7706-43B9-B0BD-793B356F68AF}" name="Tableau1228" displayName="Tableau1228" ref="F36:I61" totalsRowShown="0" headerRowBorderDxfId="31" tableBorderDxfId="30">
  <autoFilter ref="F36:I61" xr:uid="{0C69BB19-7706-43B9-B0BD-793B356F68AF}"/>
  <sortState xmlns:xlrd2="http://schemas.microsoft.com/office/spreadsheetml/2017/richdata2" ref="F37:I61">
    <sortCondition descending="1" ref="H36:H61"/>
  </sortState>
  <tableColumns count="4">
    <tableColumn id="1" xr3:uid="{FC8260F7-0ADC-4916-888B-89500FDC55E0}" name="NOM"/>
    <tableColumn id="2" xr3:uid="{5198671C-9113-4A77-8225-EDADB8ECC743}" name="PRENOM"/>
    <tableColumn id="3" xr3:uid="{D4618EC0-BD57-4B2C-8CDB-42DAF05525AD}" name="BRUT" dataDxfId="29"/>
    <tableColumn id="4" xr3:uid="{5CCA88DB-CD2C-4FA9-8C05-547AD54D9554}" name="NET" dataDxfId="28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EE06B47-4253-4F16-B88A-C18483AA6192}" name="Tableau1329" displayName="Tableau1329" ref="F65:I90" totalsRowShown="0" headerRowBorderDxfId="27" tableBorderDxfId="26">
  <autoFilter ref="F65:I90" xr:uid="{5EE06B47-4253-4F16-B88A-C18483AA6192}"/>
  <sortState xmlns:xlrd2="http://schemas.microsoft.com/office/spreadsheetml/2017/richdata2" ref="F66:I90">
    <sortCondition descending="1" ref="H65:H90"/>
  </sortState>
  <tableColumns count="4">
    <tableColumn id="1" xr3:uid="{298A7AD2-FF3A-4C36-8850-CAD5BC52273A}" name="NOM"/>
    <tableColumn id="2" xr3:uid="{6087BF1C-1E0A-4524-B0D7-7B70671E7C7A}" name="PRENOM"/>
    <tableColumn id="3" xr3:uid="{B4D0923D-F9E3-48A3-8ACB-C1BD889691E3}" name="BRUT" dataDxfId="25"/>
    <tableColumn id="4" xr3:uid="{ED54BBAF-052E-4EF8-8E64-F886FA95E816}" name="NET" dataDxfId="24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F1FF-6862-410A-ABC4-D5639657D694}">
  <dimension ref="A1:D150"/>
  <sheetViews>
    <sheetView workbookViewId="0">
      <selection activeCell="H9" sqref="H9"/>
    </sheetView>
  </sheetViews>
  <sheetFormatPr baseColWidth="10" defaultColWidth="9.140625" defaultRowHeight="12.75"/>
  <cols>
    <col min="1" max="1" width="36.7109375" customWidth="1"/>
    <col min="2" max="2" width="28.28515625" customWidth="1"/>
    <col min="3" max="3" width="6.7109375" customWidth="1"/>
  </cols>
  <sheetData>
    <row r="1" spans="1:4" ht="20.100000000000001" customHeight="1">
      <c r="A1" s="26" t="s">
        <v>242</v>
      </c>
      <c r="B1" s="26" t="s">
        <v>243</v>
      </c>
      <c r="C1" s="26" t="s">
        <v>289</v>
      </c>
      <c r="D1" s="27" t="s">
        <v>290</v>
      </c>
    </row>
    <row r="2" spans="1:4" ht="20.100000000000001" customHeight="1">
      <c r="A2" s="28" t="s">
        <v>244</v>
      </c>
      <c r="B2" s="28" t="s">
        <v>245</v>
      </c>
      <c r="C2" s="28">
        <v>20</v>
      </c>
      <c r="D2" s="28">
        <v>36</v>
      </c>
    </row>
    <row r="3" spans="1:4" ht="20.100000000000001" customHeight="1">
      <c r="A3" s="28" t="s">
        <v>291</v>
      </c>
      <c r="B3" s="28" t="s">
        <v>245</v>
      </c>
      <c r="C3" s="28">
        <v>20</v>
      </c>
      <c r="D3" s="28">
        <v>34</v>
      </c>
    </row>
    <row r="4" spans="1:4" ht="20.100000000000001" customHeight="1">
      <c r="A4" s="28" t="s">
        <v>292</v>
      </c>
      <c r="B4" s="28" t="s">
        <v>245</v>
      </c>
      <c r="C4" s="28">
        <v>8</v>
      </c>
      <c r="D4" s="28">
        <v>29</v>
      </c>
    </row>
    <row r="5" spans="1:4" ht="20.100000000000001" customHeight="1">
      <c r="A5" s="28" t="s">
        <v>246</v>
      </c>
      <c r="B5" s="28" t="s">
        <v>247</v>
      </c>
      <c r="C5" s="28">
        <v>11</v>
      </c>
      <c r="D5" s="28">
        <v>31</v>
      </c>
    </row>
    <row r="6" spans="1:4" ht="20.100000000000001" customHeight="1">
      <c r="A6" s="28" t="s">
        <v>293</v>
      </c>
      <c r="B6" s="28" t="s">
        <v>8</v>
      </c>
      <c r="C6" s="28">
        <v>9</v>
      </c>
      <c r="D6" s="28">
        <v>39</v>
      </c>
    </row>
    <row r="7" spans="1:4" ht="20.100000000000001" customHeight="1">
      <c r="A7" s="28" t="s">
        <v>294</v>
      </c>
      <c r="B7" s="28" t="s">
        <v>295</v>
      </c>
      <c r="C7" s="28">
        <v>15</v>
      </c>
      <c r="D7" s="28">
        <v>27</v>
      </c>
    </row>
    <row r="8" spans="1:4" ht="20.100000000000001" customHeight="1">
      <c r="A8" s="28" t="s">
        <v>266</v>
      </c>
      <c r="B8" s="28" t="s">
        <v>247</v>
      </c>
      <c r="C8" s="28">
        <v>11</v>
      </c>
      <c r="D8" s="28">
        <v>36</v>
      </c>
    </row>
    <row r="9" spans="1:4" ht="20.100000000000001" customHeight="1">
      <c r="A9" s="28" t="s">
        <v>296</v>
      </c>
      <c r="B9" s="28" t="s">
        <v>11</v>
      </c>
      <c r="C9" s="28">
        <v>9</v>
      </c>
      <c r="D9" s="28">
        <v>33</v>
      </c>
    </row>
    <row r="10" spans="1:4" ht="20.100000000000001" customHeight="1">
      <c r="A10" s="28" t="s">
        <v>248</v>
      </c>
      <c r="B10" s="28" t="s">
        <v>11</v>
      </c>
      <c r="C10" s="28">
        <v>8</v>
      </c>
      <c r="D10" s="28">
        <v>30</v>
      </c>
    </row>
    <row r="11" spans="1:4" ht="20.100000000000001" customHeight="1">
      <c r="A11" s="28" t="s">
        <v>297</v>
      </c>
      <c r="B11" s="28" t="s">
        <v>11</v>
      </c>
      <c r="C11" s="28">
        <v>19</v>
      </c>
      <c r="D11" s="28">
        <v>28</v>
      </c>
    </row>
    <row r="12" spans="1:4" ht="20.100000000000001" customHeight="1">
      <c r="A12" s="28" t="s">
        <v>298</v>
      </c>
      <c r="B12" s="28" t="s">
        <v>299</v>
      </c>
      <c r="C12" s="28">
        <v>18</v>
      </c>
      <c r="D12" s="28">
        <v>28</v>
      </c>
    </row>
    <row r="13" spans="1:4" ht="20.100000000000001" customHeight="1">
      <c r="A13" s="28" t="s">
        <v>300</v>
      </c>
      <c r="B13" s="28" t="s">
        <v>250</v>
      </c>
      <c r="C13" s="28">
        <v>9</v>
      </c>
      <c r="D13" s="28">
        <v>32</v>
      </c>
    </row>
    <row r="14" spans="1:4" ht="20.100000000000001" customHeight="1">
      <c r="A14" s="28" t="s">
        <v>301</v>
      </c>
      <c r="B14" s="28" t="s">
        <v>250</v>
      </c>
      <c r="C14" s="28">
        <v>11</v>
      </c>
      <c r="D14" s="28">
        <v>35</v>
      </c>
    </row>
    <row r="15" spans="1:4" ht="20.100000000000001" customHeight="1">
      <c r="A15" s="28" t="s">
        <v>302</v>
      </c>
      <c r="B15" s="28" t="s">
        <v>245</v>
      </c>
      <c r="C15" s="28">
        <v>14</v>
      </c>
      <c r="D15" s="28">
        <v>33</v>
      </c>
    </row>
    <row r="16" spans="1:4" ht="20.100000000000001" customHeight="1">
      <c r="A16" s="28" t="s">
        <v>303</v>
      </c>
      <c r="B16" s="28" t="s">
        <v>304</v>
      </c>
      <c r="C16" s="28">
        <v>15</v>
      </c>
      <c r="D16" s="28">
        <v>26</v>
      </c>
    </row>
    <row r="17" spans="1:4" ht="20.100000000000001" customHeight="1">
      <c r="A17" s="28" t="s">
        <v>305</v>
      </c>
      <c r="B17" s="28" t="s">
        <v>267</v>
      </c>
      <c r="C17" s="28">
        <v>15</v>
      </c>
      <c r="D17" s="28">
        <v>32</v>
      </c>
    </row>
    <row r="18" spans="1:4" ht="20.100000000000001" customHeight="1">
      <c r="A18" s="28" t="s">
        <v>306</v>
      </c>
      <c r="B18" s="28" t="s">
        <v>11</v>
      </c>
      <c r="C18" s="28">
        <v>25</v>
      </c>
      <c r="D18" s="28">
        <v>44</v>
      </c>
    </row>
    <row r="19" spans="1:4" ht="20.100000000000001" customHeight="1">
      <c r="A19" s="28" t="s">
        <v>307</v>
      </c>
      <c r="B19" s="28" t="s">
        <v>11</v>
      </c>
      <c r="C19" s="28">
        <v>6</v>
      </c>
      <c r="D19" s="28">
        <v>34</v>
      </c>
    </row>
    <row r="20" spans="1:4" ht="20.100000000000001" customHeight="1">
      <c r="A20" s="28" t="s">
        <v>249</v>
      </c>
      <c r="B20" s="28" t="s">
        <v>247</v>
      </c>
      <c r="C20" s="28">
        <v>2</v>
      </c>
      <c r="D20" s="28">
        <v>22</v>
      </c>
    </row>
    <row r="21" spans="1:4" ht="20.100000000000001" customHeight="1">
      <c r="A21" s="28" t="s">
        <v>268</v>
      </c>
      <c r="B21" s="28" t="s">
        <v>250</v>
      </c>
      <c r="C21" s="28">
        <v>16</v>
      </c>
      <c r="D21" s="28">
        <v>41</v>
      </c>
    </row>
    <row r="22" spans="1:4" ht="20.100000000000001" customHeight="1">
      <c r="A22" s="28" t="s">
        <v>251</v>
      </c>
      <c r="B22" s="28" t="s">
        <v>8</v>
      </c>
      <c r="C22" s="28">
        <v>12</v>
      </c>
      <c r="D22" s="28">
        <v>28</v>
      </c>
    </row>
    <row r="23" spans="1:4" ht="20.100000000000001" customHeight="1">
      <c r="A23" s="28" t="s">
        <v>269</v>
      </c>
      <c r="B23" s="28" t="s">
        <v>245</v>
      </c>
      <c r="C23" s="28">
        <v>14</v>
      </c>
      <c r="D23" s="28">
        <v>28</v>
      </c>
    </row>
    <row r="24" spans="1:4" ht="20.100000000000001" customHeight="1">
      <c r="A24" s="28" t="s">
        <v>308</v>
      </c>
      <c r="B24" s="28" t="s">
        <v>304</v>
      </c>
      <c r="C24" s="28">
        <v>19</v>
      </c>
      <c r="D24" s="28">
        <v>31</v>
      </c>
    </row>
    <row r="25" spans="1:4" ht="20.100000000000001" customHeight="1">
      <c r="A25" s="28" t="s">
        <v>309</v>
      </c>
      <c r="B25" s="28" t="s">
        <v>299</v>
      </c>
      <c r="C25" s="28">
        <v>7</v>
      </c>
      <c r="D25" s="28">
        <v>32</v>
      </c>
    </row>
    <row r="26" spans="1:4" ht="20.100000000000001" customHeight="1">
      <c r="A26" s="28" t="s">
        <v>270</v>
      </c>
      <c r="B26" s="28" t="s">
        <v>11</v>
      </c>
      <c r="C26" s="28">
        <v>18</v>
      </c>
      <c r="D26" s="28">
        <v>32</v>
      </c>
    </row>
    <row r="27" spans="1:4" ht="20.100000000000001" customHeight="1">
      <c r="A27" s="28" t="s">
        <v>271</v>
      </c>
      <c r="B27" s="28" t="s">
        <v>8</v>
      </c>
      <c r="C27" s="28">
        <v>0</v>
      </c>
      <c r="D27" s="28">
        <v>14</v>
      </c>
    </row>
    <row r="28" spans="1:4" ht="20.100000000000001" customHeight="1">
      <c r="A28" s="28" t="s">
        <v>272</v>
      </c>
      <c r="B28" s="28" t="s">
        <v>250</v>
      </c>
      <c r="C28" s="28">
        <v>2</v>
      </c>
      <c r="D28" s="28">
        <v>30</v>
      </c>
    </row>
    <row r="29" spans="1:4" ht="20.100000000000001" customHeight="1">
      <c r="A29" s="28" t="s">
        <v>252</v>
      </c>
      <c r="B29" s="28" t="s">
        <v>250</v>
      </c>
      <c r="C29" s="28">
        <v>12</v>
      </c>
      <c r="D29" s="28">
        <v>30</v>
      </c>
    </row>
    <row r="30" spans="1:4" ht="20.100000000000001" customHeight="1">
      <c r="A30" s="28" t="s">
        <v>254</v>
      </c>
      <c r="B30" s="28" t="s">
        <v>250</v>
      </c>
      <c r="C30" s="28">
        <v>5</v>
      </c>
      <c r="D30" s="28">
        <v>31</v>
      </c>
    </row>
    <row r="31" spans="1:4" ht="20.100000000000001" customHeight="1">
      <c r="A31" s="28" t="s">
        <v>310</v>
      </c>
      <c r="B31" s="28" t="s">
        <v>247</v>
      </c>
      <c r="C31" s="28">
        <v>15</v>
      </c>
      <c r="D31" s="28">
        <v>33</v>
      </c>
    </row>
    <row r="32" spans="1:4" ht="20.100000000000001" customHeight="1">
      <c r="A32" s="28" t="s">
        <v>311</v>
      </c>
      <c r="B32" s="28" t="s">
        <v>295</v>
      </c>
      <c r="C32" s="28">
        <v>5</v>
      </c>
      <c r="D32" s="28">
        <v>27</v>
      </c>
    </row>
    <row r="33" spans="1:4" ht="20.100000000000001" customHeight="1">
      <c r="A33" s="28" t="s">
        <v>312</v>
      </c>
      <c r="B33" s="28" t="s">
        <v>267</v>
      </c>
      <c r="C33" s="28">
        <v>19</v>
      </c>
      <c r="D33" s="28">
        <v>29</v>
      </c>
    </row>
    <row r="34" spans="1:4" ht="20.100000000000001" customHeight="1">
      <c r="A34" s="28" t="s">
        <v>313</v>
      </c>
      <c r="B34" s="29" t="s">
        <v>253</v>
      </c>
      <c r="C34" s="28">
        <v>14</v>
      </c>
      <c r="D34" s="28">
        <v>41</v>
      </c>
    </row>
    <row r="35" spans="1:4" ht="20.100000000000001" customHeight="1">
      <c r="A35" s="28" t="s">
        <v>314</v>
      </c>
      <c r="B35" s="28" t="s">
        <v>250</v>
      </c>
      <c r="C35" s="28">
        <v>14</v>
      </c>
      <c r="D35" s="28">
        <v>34</v>
      </c>
    </row>
    <row r="36" spans="1:4" ht="20.100000000000001" customHeight="1">
      <c r="A36" s="28" t="s">
        <v>315</v>
      </c>
      <c r="B36" s="28" t="s">
        <v>304</v>
      </c>
      <c r="C36" s="28">
        <v>19</v>
      </c>
      <c r="D36" s="28">
        <v>32</v>
      </c>
    </row>
    <row r="37" spans="1:4" ht="20.100000000000001" customHeight="1">
      <c r="A37" s="28" t="s">
        <v>316</v>
      </c>
      <c r="B37" s="30" t="s">
        <v>317</v>
      </c>
      <c r="C37" s="28">
        <v>32</v>
      </c>
      <c r="D37" s="28">
        <v>41</v>
      </c>
    </row>
    <row r="38" spans="1:4" ht="20.100000000000001" customHeight="1">
      <c r="A38" s="28" t="s">
        <v>255</v>
      </c>
      <c r="B38" s="28" t="s">
        <v>245</v>
      </c>
      <c r="C38" s="28">
        <v>8</v>
      </c>
      <c r="D38" s="28">
        <v>22</v>
      </c>
    </row>
    <row r="39" spans="1:4" ht="20.100000000000001" customHeight="1">
      <c r="A39" s="28" t="s">
        <v>318</v>
      </c>
      <c r="B39" s="28" t="s">
        <v>295</v>
      </c>
      <c r="C39" s="28">
        <v>30</v>
      </c>
      <c r="D39" s="28">
        <v>43</v>
      </c>
    </row>
    <row r="40" spans="1:4" ht="20.100000000000001" customHeight="1">
      <c r="A40" s="28" t="s">
        <v>319</v>
      </c>
      <c r="B40" s="28" t="s">
        <v>299</v>
      </c>
      <c r="C40" s="28">
        <v>9</v>
      </c>
      <c r="D40" s="28">
        <v>27</v>
      </c>
    </row>
    <row r="41" spans="1:4" ht="20.100000000000001" customHeight="1">
      <c r="A41" s="28" t="s">
        <v>256</v>
      </c>
      <c r="B41" s="28" t="s">
        <v>11</v>
      </c>
      <c r="C41" s="28">
        <v>10</v>
      </c>
      <c r="D41" s="28">
        <v>36</v>
      </c>
    </row>
    <row r="42" spans="1:4" ht="20.100000000000001" customHeight="1">
      <c r="A42" s="28" t="s">
        <v>320</v>
      </c>
      <c r="B42" s="28" t="s">
        <v>247</v>
      </c>
      <c r="C42" s="28">
        <v>3</v>
      </c>
      <c r="D42" s="28">
        <v>22</v>
      </c>
    </row>
    <row r="43" spans="1:4" ht="20.100000000000001" customHeight="1">
      <c r="A43" s="28" t="s">
        <v>273</v>
      </c>
      <c r="B43" s="28" t="s">
        <v>245</v>
      </c>
      <c r="C43" s="28">
        <v>13</v>
      </c>
      <c r="D43" s="28">
        <v>37</v>
      </c>
    </row>
    <row r="44" spans="1:4" ht="20.100000000000001" customHeight="1">
      <c r="A44" s="28" t="s">
        <v>321</v>
      </c>
      <c r="B44" s="28" t="s">
        <v>267</v>
      </c>
      <c r="C44" s="28">
        <v>12</v>
      </c>
      <c r="D44" s="28">
        <v>32</v>
      </c>
    </row>
    <row r="45" spans="1:4" ht="20.100000000000001" customHeight="1">
      <c r="A45" s="28" t="s">
        <v>322</v>
      </c>
      <c r="B45" s="28" t="s">
        <v>267</v>
      </c>
      <c r="C45" s="28">
        <v>19</v>
      </c>
      <c r="D45" s="28">
        <v>34</v>
      </c>
    </row>
    <row r="46" spans="1:4" ht="20.100000000000001" customHeight="1">
      <c r="A46" s="28" t="s">
        <v>274</v>
      </c>
      <c r="B46" s="28" t="s">
        <v>245</v>
      </c>
      <c r="C46" s="28">
        <v>14</v>
      </c>
      <c r="D46" s="28">
        <v>31</v>
      </c>
    </row>
    <row r="47" spans="1:4" ht="20.100000000000001" customHeight="1">
      <c r="A47" s="28" t="s">
        <v>323</v>
      </c>
      <c r="B47" s="28" t="s">
        <v>11</v>
      </c>
      <c r="C47" s="28">
        <v>14</v>
      </c>
      <c r="D47" s="28">
        <v>22</v>
      </c>
    </row>
    <row r="48" spans="1:4" ht="20.100000000000001" customHeight="1">
      <c r="A48" s="28" t="s">
        <v>275</v>
      </c>
      <c r="B48" s="28" t="s">
        <v>245</v>
      </c>
      <c r="C48" s="28">
        <v>26</v>
      </c>
      <c r="D48" s="28">
        <v>34</v>
      </c>
    </row>
    <row r="49" spans="1:4" ht="20.100000000000001" customHeight="1">
      <c r="A49" s="28" t="s">
        <v>276</v>
      </c>
      <c r="B49" s="28" t="s">
        <v>267</v>
      </c>
      <c r="C49" s="28">
        <v>11</v>
      </c>
      <c r="D49" s="28">
        <v>29</v>
      </c>
    </row>
    <row r="50" spans="1:4" ht="20.100000000000001" customHeight="1">
      <c r="A50" s="28" t="s">
        <v>277</v>
      </c>
      <c r="B50" s="28" t="s">
        <v>267</v>
      </c>
      <c r="C50" s="28">
        <v>17</v>
      </c>
      <c r="D50" s="28">
        <v>35</v>
      </c>
    </row>
    <row r="51" spans="1:4" ht="20.100000000000001" customHeight="1">
      <c r="A51" s="28" t="s">
        <v>324</v>
      </c>
      <c r="B51" s="28" t="s">
        <v>299</v>
      </c>
      <c r="C51" s="28">
        <v>2</v>
      </c>
      <c r="D51" s="28">
        <v>21</v>
      </c>
    </row>
    <row r="52" spans="1:4" ht="20.100000000000001" customHeight="1">
      <c r="A52" s="28" t="s">
        <v>325</v>
      </c>
      <c r="B52" s="28" t="s">
        <v>9</v>
      </c>
      <c r="C52" s="28">
        <v>3</v>
      </c>
      <c r="D52" s="28">
        <v>28</v>
      </c>
    </row>
    <row r="53" spans="1:4" ht="20.100000000000001" customHeight="1">
      <c r="A53" s="28" t="s">
        <v>278</v>
      </c>
      <c r="B53" s="28" t="s">
        <v>267</v>
      </c>
      <c r="C53" s="28">
        <v>9</v>
      </c>
      <c r="D53" s="28">
        <v>29</v>
      </c>
    </row>
    <row r="54" spans="1:4" ht="20.100000000000001" customHeight="1">
      <c r="A54" s="28" t="s">
        <v>326</v>
      </c>
      <c r="B54" s="28" t="s">
        <v>299</v>
      </c>
      <c r="C54" s="28">
        <v>13</v>
      </c>
      <c r="D54" s="28">
        <v>34</v>
      </c>
    </row>
    <row r="55" spans="1:4" ht="20.100000000000001" customHeight="1">
      <c r="A55" s="28" t="s">
        <v>327</v>
      </c>
      <c r="B55" s="29" t="s">
        <v>328</v>
      </c>
      <c r="C55" s="28">
        <v>17</v>
      </c>
      <c r="D55" s="28">
        <v>33</v>
      </c>
    </row>
    <row r="56" spans="1:4" ht="20.100000000000001" customHeight="1">
      <c r="A56" s="28" t="s">
        <v>329</v>
      </c>
      <c r="B56" s="28" t="s">
        <v>247</v>
      </c>
      <c r="C56" s="28">
        <v>4</v>
      </c>
      <c r="D56" s="28">
        <v>28</v>
      </c>
    </row>
    <row r="57" spans="1:4" ht="20.100000000000001" customHeight="1"/>
    <row r="58" spans="1:4" ht="20.100000000000001" customHeight="1"/>
    <row r="59" spans="1:4" ht="20.100000000000001" customHeight="1"/>
    <row r="60" spans="1:4" ht="20.100000000000001" customHeight="1"/>
    <row r="61" spans="1:4" ht="20.100000000000001" customHeight="1"/>
    <row r="62" spans="1:4" ht="20.100000000000001" customHeight="1"/>
    <row r="63" spans="1:4" ht="20.100000000000001" customHeight="1"/>
    <row r="64" spans="1:4" ht="20.100000000000001" customHeight="1"/>
    <row r="65" customFormat="1" ht="20.100000000000001" customHeight="1"/>
    <row r="66" customFormat="1" ht="20.100000000000001" customHeight="1"/>
    <row r="67" customFormat="1" ht="20.100000000000001" customHeight="1"/>
    <row r="68" customFormat="1" ht="20.100000000000001" customHeight="1"/>
    <row r="69" customFormat="1" ht="20.100000000000001" customHeight="1"/>
    <row r="70" customFormat="1" ht="20.100000000000001" customHeight="1"/>
    <row r="71" customFormat="1" ht="20.100000000000001" customHeight="1"/>
    <row r="72" customFormat="1" ht="20.100000000000001" customHeight="1"/>
    <row r="73" customFormat="1" ht="20.100000000000001" customHeight="1"/>
    <row r="74" customFormat="1" ht="20.100000000000001" customHeight="1"/>
    <row r="75" customFormat="1" ht="20.100000000000001" customHeight="1"/>
    <row r="76" customFormat="1" ht="20.100000000000001" customHeight="1"/>
    <row r="77" customFormat="1" ht="20.100000000000001" customHeight="1"/>
    <row r="78" customFormat="1" ht="20.100000000000001" customHeight="1"/>
    <row r="79" customFormat="1" ht="20.100000000000001" customHeight="1"/>
    <row r="80" customFormat="1" ht="20.100000000000001" customHeight="1"/>
    <row r="81" customFormat="1" ht="20.100000000000001" customHeight="1"/>
    <row r="82" customFormat="1" ht="20.100000000000001" customHeight="1"/>
    <row r="83" customFormat="1" ht="20.100000000000001" customHeight="1"/>
    <row r="84" customFormat="1" ht="20.100000000000001" customHeight="1"/>
    <row r="85" customFormat="1" ht="20.100000000000001" customHeight="1"/>
    <row r="86" customFormat="1" ht="20.100000000000001" customHeight="1"/>
    <row r="87" customFormat="1" ht="20.100000000000001" customHeight="1"/>
    <row r="88" customFormat="1" ht="20.100000000000001" customHeight="1"/>
    <row r="89" customFormat="1" ht="20.100000000000001" customHeight="1"/>
    <row r="90" customFormat="1" ht="20.100000000000001" customHeight="1"/>
    <row r="91" customFormat="1" ht="20.100000000000001" customHeight="1"/>
    <row r="92" customFormat="1" ht="20.100000000000001" customHeight="1"/>
    <row r="93" customFormat="1" ht="20.100000000000001" customHeight="1"/>
    <row r="94" customFormat="1" ht="20.100000000000001" customHeight="1"/>
    <row r="95" customFormat="1" ht="20.100000000000001" customHeight="1"/>
    <row r="96" customFormat="1" ht="20.100000000000001" customHeight="1"/>
    <row r="97" customFormat="1" ht="20.100000000000001" customHeight="1"/>
    <row r="98" customFormat="1" ht="20.100000000000001" customHeight="1"/>
    <row r="99" customFormat="1" ht="20.100000000000001" customHeight="1"/>
    <row r="100" customFormat="1" ht="20.100000000000001" customHeight="1"/>
    <row r="101" customFormat="1" ht="20.100000000000001" customHeight="1"/>
    <row r="102" customFormat="1" ht="20.100000000000001" customHeight="1"/>
    <row r="103" customFormat="1" ht="20.100000000000001" customHeight="1"/>
    <row r="104" customFormat="1" ht="20.100000000000001" customHeight="1"/>
    <row r="105" customFormat="1" ht="20.100000000000001" customHeight="1"/>
    <row r="106" customFormat="1" ht="20.100000000000001" customHeight="1"/>
    <row r="107" customFormat="1" ht="20.100000000000001" customHeight="1"/>
    <row r="108" customFormat="1" ht="20.100000000000001" customHeight="1"/>
    <row r="109" customFormat="1" ht="20.100000000000001" customHeight="1"/>
    <row r="110" customFormat="1" ht="20.100000000000001" customHeight="1"/>
    <row r="111" customFormat="1" ht="20.100000000000001" customHeight="1"/>
    <row r="112" customFormat="1" ht="20.100000000000001" customHeigh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B26C-818E-4FE6-8A23-DEF3576E0F22}">
  <dimension ref="A1:N151"/>
  <sheetViews>
    <sheetView tabSelected="1" topLeftCell="A3" zoomScale="98" zoomScaleNormal="98" workbookViewId="0">
      <selection activeCell="Q20" sqref="Q20"/>
    </sheetView>
  </sheetViews>
  <sheetFormatPr baseColWidth="10" defaultColWidth="9.140625" defaultRowHeight="12.75"/>
  <cols>
    <col min="1" max="2" width="19.7109375" customWidth="1"/>
    <col min="3" max="5" width="11.42578125" customWidth="1"/>
    <col min="6" max="7" width="19.7109375" customWidth="1"/>
    <col min="8" max="10" width="11.42578125" customWidth="1"/>
    <col min="11" max="12" width="19.7109375" customWidth="1"/>
    <col min="13" max="250" width="11.42578125" customWidth="1"/>
  </cols>
  <sheetData>
    <row r="1" spans="1:14" ht="13.5" thickBot="1"/>
    <row r="2" spans="1:14" ht="21.75" customHeight="1">
      <c r="C2" s="42" t="s">
        <v>335</v>
      </c>
      <c r="D2" s="43"/>
      <c r="E2" s="43"/>
      <c r="F2" s="43"/>
      <c r="G2" s="43"/>
      <c r="H2" s="43"/>
      <c r="I2" s="43"/>
      <c r="J2" s="43"/>
      <c r="K2" s="43"/>
      <c r="L2" s="44"/>
    </row>
    <row r="3" spans="1:14" ht="12.75" customHeight="1">
      <c r="C3" s="45"/>
      <c r="D3" s="46"/>
      <c r="E3" s="46"/>
      <c r="F3" s="46"/>
      <c r="G3" s="46"/>
      <c r="H3" s="46"/>
      <c r="I3" s="46"/>
      <c r="J3" s="46"/>
      <c r="K3" s="46"/>
      <c r="L3" s="47"/>
    </row>
    <row r="4" spans="1:14" ht="12.75" customHeight="1" thickBot="1">
      <c r="C4" s="48"/>
      <c r="D4" s="49"/>
      <c r="E4" s="49"/>
      <c r="F4" s="49"/>
      <c r="G4" s="49"/>
      <c r="H4" s="49"/>
      <c r="I4" s="49"/>
      <c r="J4" s="49"/>
      <c r="K4" s="49"/>
      <c r="L4" s="50"/>
    </row>
    <row r="5" spans="1:14" ht="13.5" thickBot="1"/>
    <row r="6" spans="1:14" ht="19.5" thickBot="1">
      <c r="A6" s="37" t="s">
        <v>3</v>
      </c>
      <c r="B6" s="38"/>
      <c r="C6" s="38"/>
      <c r="D6" s="39"/>
      <c r="F6" s="37" t="s">
        <v>6</v>
      </c>
      <c r="G6" s="38"/>
      <c r="H6" s="38"/>
      <c r="I6" s="39"/>
      <c r="K6" s="37" t="s">
        <v>153</v>
      </c>
      <c r="L6" s="38"/>
      <c r="M6" s="38"/>
      <c r="N6" s="39"/>
    </row>
    <row r="7" spans="1:14" ht="13.5" customHeight="1" thickBot="1">
      <c r="A7" s="15" t="s">
        <v>4</v>
      </c>
      <c r="B7" s="11" t="s">
        <v>5</v>
      </c>
      <c r="C7" s="12" t="s">
        <v>0</v>
      </c>
      <c r="D7" s="13" t="s">
        <v>1</v>
      </c>
      <c r="F7" s="15" t="s">
        <v>4</v>
      </c>
      <c r="G7" s="19" t="s">
        <v>5</v>
      </c>
      <c r="H7" s="12" t="s">
        <v>0</v>
      </c>
      <c r="I7" s="13" t="s">
        <v>1</v>
      </c>
      <c r="K7" s="20" t="s">
        <v>4</v>
      </c>
      <c r="L7" s="21" t="s">
        <v>5</v>
      </c>
      <c r="M7" s="12" t="s">
        <v>0</v>
      </c>
      <c r="N7" s="13" t="s">
        <v>1</v>
      </c>
    </row>
    <row r="8" spans="1:14" ht="13.5" customHeight="1">
      <c r="A8" s="8" t="s">
        <v>108</v>
      </c>
      <c r="B8" s="7" t="s">
        <v>330</v>
      </c>
      <c r="C8" s="1">
        <f>IFERROR(INDEX(Résultats!C:C, MATCH(A8&amp;" "&amp;B8, Résultats!A:A, 0)), 0)</f>
        <v>19</v>
      </c>
      <c r="D8" s="9">
        <f>IFERROR(INDEX(Résultats!D:D, MATCH(A8&amp;" "&amp;B8, Résultats!A:A, 0)), 0)</f>
        <v>29</v>
      </c>
      <c r="F8" s="5" t="s">
        <v>240</v>
      </c>
      <c r="G8" s="3" t="s">
        <v>192</v>
      </c>
      <c r="H8" s="2">
        <f>IFERROR(INDEX(Résultats!C:C, MATCH(F8&amp;" "&amp;G8, Résultats!A:A, 0)), 0)</f>
        <v>16</v>
      </c>
      <c r="I8" s="10">
        <f>IFERROR(INDEX(Résultats!D:D, MATCH(F8&amp;" "&amp;G8, Résultats!A:A, 0)), 0)</f>
        <v>41</v>
      </c>
      <c r="K8" s="8" t="s">
        <v>160</v>
      </c>
      <c r="L8" s="7" t="s">
        <v>161</v>
      </c>
      <c r="M8" s="1">
        <f>IFERROR(INDEX(Résultats!C:C, MATCH(K8&amp;" "&amp;L8, Résultats!A:A, 0)), 0)</f>
        <v>15</v>
      </c>
      <c r="N8" s="9">
        <f>IFERROR(INDEX(Résultats!D:D, MATCH(K8&amp;" "&amp;L8, Résultats!A:A, 0)), 0)</f>
        <v>33</v>
      </c>
    </row>
    <row r="9" spans="1:14" ht="13.5" customHeight="1">
      <c r="A9" s="5" t="s">
        <v>120</v>
      </c>
      <c r="B9" s="3" t="s">
        <v>121</v>
      </c>
      <c r="C9" s="2">
        <f>IFERROR(INDEX(Résultats!C:C, MATCH(A9&amp;" "&amp;B9, Résultats!A:A, 0)), 0)</f>
        <v>19</v>
      </c>
      <c r="D9" s="10">
        <f>IFERROR(INDEX(Résultats!D:D, MATCH(A9&amp;" "&amp;B9, Résultats!A:A, 0)), 0)</f>
        <v>34</v>
      </c>
      <c r="F9" s="5" t="s">
        <v>179</v>
      </c>
      <c r="G9" s="3" t="s">
        <v>110</v>
      </c>
      <c r="H9" s="24">
        <f>IFERROR(INDEX(Résultats!C:C, MATCH(F9&amp;" "&amp;G9, Résultats!A:A, 0)), 0)</f>
        <v>14</v>
      </c>
      <c r="I9" s="25">
        <f>IFERROR(INDEX(Résultats!D:D, MATCH(F9&amp;" "&amp;G9, Résultats!A:A, 0)), 0)</f>
        <v>34</v>
      </c>
      <c r="K9" s="5" t="s">
        <v>155</v>
      </c>
      <c r="L9" s="3" t="s">
        <v>156</v>
      </c>
      <c r="M9" s="2">
        <f>IFERROR(INDEX(Résultats!C:C, MATCH(K9&amp;" "&amp;L9, Résultats!A:A, 0)), 0)</f>
        <v>11</v>
      </c>
      <c r="N9" s="10">
        <f>IFERROR(INDEX(Résultats!D:D, MATCH(K9&amp;" "&amp;L9, Résultats!A:A, 0)), 0)</f>
        <v>36</v>
      </c>
    </row>
    <row r="10" spans="1:14">
      <c r="A10" s="5" t="s">
        <v>279</v>
      </c>
      <c r="B10" s="3" t="s">
        <v>113</v>
      </c>
      <c r="C10" s="2">
        <f>IFERROR(INDEX(Résultats!C:C, MATCH(A10&amp;" "&amp;B10, Résultats!A:A, 0)), 0)</f>
        <v>17</v>
      </c>
      <c r="D10" s="10">
        <f>IFERROR(INDEX(Résultats!D:D, MATCH(A10&amp;" "&amp;B10, Résultats!A:A, 0)), 0)</f>
        <v>35</v>
      </c>
      <c r="F10" s="5" t="s">
        <v>176</v>
      </c>
      <c r="G10" s="3" t="s">
        <v>258</v>
      </c>
      <c r="H10" s="24">
        <f>IFERROR(INDEX(Résultats!C:C, MATCH(F10&amp;" "&amp;G10, Résultats!A:A, 0)), 0)</f>
        <v>12</v>
      </c>
      <c r="I10" s="25">
        <f>IFERROR(INDEX(Résultats!D:D, MATCH(F10&amp;" "&amp;G10, Résultats!A:A, 0)), 0)</f>
        <v>30</v>
      </c>
      <c r="K10" s="5" t="s">
        <v>154</v>
      </c>
      <c r="L10" s="3" t="s">
        <v>40</v>
      </c>
      <c r="M10" s="2">
        <f>IFERROR(INDEX(Résultats!C:C, MATCH(K10&amp;" "&amp;L10, Résultats!A:A, 0)), 0)</f>
        <v>11</v>
      </c>
      <c r="N10" s="10">
        <f>IFERROR(INDEX(Résultats!D:D, MATCH(K10&amp;" "&amp;L10, Résultats!A:A, 0)), 0)</f>
        <v>31</v>
      </c>
    </row>
    <row r="11" spans="1:14">
      <c r="A11" s="5" t="s">
        <v>104</v>
      </c>
      <c r="B11" s="3" t="s">
        <v>105</v>
      </c>
      <c r="C11" s="2">
        <f>IFERROR(INDEX(Résultats!C:C, MATCH(A11&amp;" "&amp;B11, Résultats!A:A, 0)), 0)</f>
        <v>15</v>
      </c>
      <c r="D11" s="10">
        <f>IFERROR(INDEX(Résultats!D:D, MATCH(A11&amp;" "&amp;B11, Résultats!A:A, 0)), 0)</f>
        <v>32</v>
      </c>
      <c r="F11" s="5" t="s">
        <v>174</v>
      </c>
      <c r="G11" s="3" t="s">
        <v>331</v>
      </c>
      <c r="H11" s="24">
        <f>IFERROR(INDEX(Résultats!C:C, MATCH(F11&amp;" "&amp;G11, Résultats!A:A, 0)), 0)</f>
        <v>11</v>
      </c>
      <c r="I11" s="25">
        <f>IFERROR(INDEX(Résultats!D:D, MATCH(F11&amp;" "&amp;G11, Résultats!A:A, 0)), 0)</f>
        <v>35</v>
      </c>
      <c r="K11" s="5" t="s">
        <v>168</v>
      </c>
      <c r="L11" s="3" t="s">
        <v>169</v>
      </c>
      <c r="M11" s="2">
        <f>IFERROR(INDEX(Résultats!C:C, MATCH(K11&amp;" "&amp;L11, Résultats!A:A, 0)), 0)</f>
        <v>4</v>
      </c>
      <c r="N11" s="10">
        <f>IFERROR(INDEX(Résultats!D:D, MATCH(K11&amp;" "&amp;L11, Résultats!A:A, 0)), 0)</f>
        <v>28</v>
      </c>
    </row>
    <row r="12" spans="1:14">
      <c r="A12" s="5" t="s">
        <v>115</v>
      </c>
      <c r="B12" s="3" t="s">
        <v>19</v>
      </c>
      <c r="C12" s="2">
        <f>IFERROR(INDEX(Résultats!C:C, MATCH(A12&amp;" "&amp;B12, Résultats!A:A, 0)), 0)</f>
        <v>12</v>
      </c>
      <c r="D12" s="10">
        <f>IFERROR(INDEX(Résultats!D:D, MATCH(A12&amp;" "&amp;B12, Résultats!A:A, 0)), 0)</f>
        <v>32</v>
      </c>
      <c r="F12" s="5" t="s">
        <v>174</v>
      </c>
      <c r="G12" s="3" t="s">
        <v>47</v>
      </c>
      <c r="H12" s="24">
        <f>IFERROR(INDEX(Résultats!C:C, MATCH(F12&amp;" "&amp;G12, Résultats!A:A, 0)), 0)</f>
        <v>9</v>
      </c>
      <c r="I12" s="25">
        <f>IFERROR(INDEX(Résultats!D:D, MATCH(F12&amp;" "&amp;G12, Résultats!A:A, 0)), 0)</f>
        <v>32</v>
      </c>
      <c r="K12" s="5" t="s">
        <v>164</v>
      </c>
      <c r="L12" s="3" t="s">
        <v>62</v>
      </c>
      <c r="M12" s="2">
        <f>IFERROR(INDEX(Résultats!C:C, MATCH(K12&amp;" "&amp;L12, Résultats!A:A, 0)), 0)</f>
        <v>3</v>
      </c>
      <c r="N12" s="10">
        <f>IFERROR(INDEX(Résultats!D:D, MATCH(K12&amp;" "&amp;L12, Résultats!A:A, 0)), 0)</f>
        <v>22</v>
      </c>
    </row>
    <row r="13" spans="1:14">
      <c r="A13" s="5" t="s">
        <v>114</v>
      </c>
      <c r="B13" s="3" t="s">
        <v>110</v>
      </c>
      <c r="C13" s="2">
        <f>IFERROR(INDEX(Résultats!C:C, MATCH(A13&amp;" "&amp;B13, Résultats!A:A, 0)), 0)</f>
        <v>11</v>
      </c>
      <c r="D13" s="10">
        <f>IFERROR(INDEX(Résultats!D:D, MATCH(A13&amp;" "&amp;B13, Résultats!A:A, 0)), 0)</f>
        <v>29</v>
      </c>
      <c r="F13" s="5" t="s">
        <v>178</v>
      </c>
      <c r="G13" s="3" t="s">
        <v>49</v>
      </c>
      <c r="H13" s="24">
        <f>IFERROR(INDEX(Résultats!C:C, MATCH(F13&amp;" "&amp;G13, Résultats!A:A, 0)), 0)</f>
        <v>5</v>
      </c>
      <c r="I13" s="25">
        <f>IFERROR(INDEX(Résultats!D:D, MATCH(F13&amp;" "&amp;G13, Résultats!A:A, 0)), 0)</f>
        <v>31</v>
      </c>
      <c r="K13" s="14" t="s">
        <v>157</v>
      </c>
      <c r="L13" s="4" t="s">
        <v>158</v>
      </c>
      <c r="M13" s="2">
        <f>IFERROR(INDEX(Résultats!C:C, MATCH(K13&amp;" "&amp;L13, Résultats!A:A, 0)), 0)</f>
        <v>2</v>
      </c>
      <c r="N13" s="10">
        <f>IFERROR(INDEX(Résultats!D:D, MATCH(K13&amp;" "&amp;L13, Résultats!A:A, 0)), 0)</f>
        <v>22</v>
      </c>
    </row>
    <row r="14" spans="1:14">
      <c r="A14" s="5" t="s">
        <v>126</v>
      </c>
      <c r="B14" s="3" t="s">
        <v>127</v>
      </c>
      <c r="C14" s="2">
        <f>IFERROR(INDEX(Résultats!C:C, MATCH(A14&amp;" "&amp;B14, Résultats!A:A, 0)), 0)</f>
        <v>9</v>
      </c>
      <c r="D14" s="10">
        <f>IFERROR(INDEX(Résultats!D:D, MATCH(A14&amp;" "&amp;B14, Résultats!A:A, 0)), 0)</f>
        <v>29</v>
      </c>
      <c r="F14" s="5" t="s">
        <v>176</v>
      </c>
      <c r="G14" s="3" t="s">
        <v>177</v>
      </c>
      <c r="H14" s="24">
        <f>IFERROR(INDEX(Résultats!C:C, MATCH(F14&amp;" "&amp;G14, Résultats!A:A, 0)), 0)</f>
        <v>2</v>
      </c>
      <c r="I14" s="25">
        <f>IFERROR(INDEX(Résultats!D:D, MATCH(F14&amp;" "&amp;G14, Résultats!A:A, 0)), 0)</f>
        <v>30</v>
      </c>
      <c r="K14" s="5" t="s">
        <v>167</v>
      </c>
      <c r="L14" s="3" t="s">
        <v>121</v>
      </c>
      <c r="M14" s="2">
        <f>IFERROR(INDEX(Résultats!C:C, MATCH(K14&amp;" "&amp;L14, Résultats!A:A, 0)), 0)</f>
        <v>0</v>
      </c>
      <c r="N14" s="10">
        <f>IFERROR(INDEX(Résultats!D:D, MATCH(K14&amp;" "&amp;L14, Résultats!A:A, 0)), 0)</f>
        <v>0</v>
      </c>
    </row>
    <row r="15" spans="1:14">
      <c r="A15" s="5" t="s">
        <v>119</v>
      </c>
      <c r="B15" s="3" t="s">
        <v>42</v>
      </c>
      <c r="C15" s="2">
        <f>IFERROR(INDEX(Résultats!C:C, MATCH(A15&amp;" "&amp;B15, Résultats!A:A, 0)), 0)</f>
        <v>0</v>
      </c>
      <c r="D15" s="10">
        <f>IFERROR(INDEX(Résultats!D:D, MATCH(A15&amp;" "&amp;B15, Résultats!A:A, 0)), 0)</f>
        <v>0</v>
      </c>
      <c r="F15" s="5" t="s">
        <v>280</v>
      </c>
      <c r="G15" s="3" t="s">
        <v>84</v>
      </c>
      <c r="H15" s="24">
        <f>IFERROR(INDEX(Résultats!C:C, MATCH(F15&amp;" "&amp;G15, Résultats!A:A, 0)), 0)</f>
        <v>0</v>
      </c>
      <c r="I15" s="25">
        <f>IFERROR(INDEX(Résultats!D:D, MATCH(F15&amp;" "&amp;G15, Résultats!A:A, 0)), 0)</f>
        <v>0</v>
      </c>
      <c r="K15" s="5" t="s">
        <v>159</v>
      </c>
      <c r="L15" s="3" t="s">
        <v>144</v>
      </c>
      <c r="M15" s="2">
        <f>IFERROR(INDEX(Résultats!C:C, MATCH(K15&amp;" "&amp;L15, Résultats!A:A, 0)), 0)</f>
        <v>0</v>
      </c>
      <c r="N15" s="10">
        <f>IFERROR(INDEX(Résultats!D:D, MATCH(K15&amp;" "&amp;L15, Résultats!A:A, 0)), 0)</f>
        <v>0</v>
      </c>
    </row>
    <row r="16" spans="1:14" ht="12.75" customHeight="1">
      <c r="A16" s="5" t="s">
        <v>124</v>
      </c>
      <c r="B16" s="3" t="s">
        <v>125</v>
      </c>
      <c r="C16" s="2">
        <f>IFERROR(INDEX(Résultats!C:C, MATCH(A16&amp;" "&amp;B16, Résultats!A:A, 0)), 0)</f>
        <v>0</v>
      </c>
      <c r="D16" s="10">
        <f>IFERROR(INDEX(Résultats!D:D, MATCH(A16&amp;" "&amp;B16, Résultats!A:A, 0)), 0)</f>
        <v>0</v>
      </c>
      <c r="F16" s="5" t="s">
        <v>207</v>
      </c>
      <c r="G16" s="3" t="s">
        <v>188</v>
      </c>
      <c r="H16" s="24">
        <f>IFERROR(INDEX(Résultats!C:C, MATCH(F16&amp;" "&amp;G16, Résultats!A:A, 0)), 0)</f>
        <v>0</v>
      </c>
      <c r="I16" s="25">
        <f>IFERROR(INDEX(Résultats!D:D, MATCH(F16&amp;" "&amp;G16, Résultats!A:A, 0)), 0)</f>
        <v>0</v>
      </c>
      <c r="K16" s="5" t="s">
        <v>162</v>
      </c>
      <c r="L16" s="3" t="s">
        <v>163</v>
      </c>
      <c r="M16" s="2">
        <f>IFERROR(INDEX(Résultats!C:C, MATCH(K16&amp;" "&amp;L16, Résultats!A:A, 0)), 0)</f>
        <v>0</v>
      </c>
      <c r="N16" s="10">
        <f>IFERROR(INDEX(Résultats!D:D, MATCH(K16&amp;" "&amp;L16, Résultats!A:A, 0)), 0)</f>
        <v>0</v>
      </c>
    </row>
    <row r="17" spans="1:14">
      <c r="A17" s="5" t="s">
        <v>122</v>
      </c>
      <c r="B17" s="3" t="s">
        <v>123</v>
      </c>
      <c r="C17" s="2">
        <f>IFERROR(INDEX(Résultats!C:C, MATCH(A17&amp;" "&amp;B17, Résultats!A:A, 0)), 0)</f>
        <v>0</v>
      </c>
      <c r="D17" s="10">
        <f>IFERROR(INDEX(Résultats!D:D, MATCH(A17&amp;" "&amp;B17, Résultats!A:A, 0)), 0)</f>
        <v>0</v>
      </c>
      <c r="F17" s="14" t="s">
        <v>173</v>
      </c>
      <c r="G17" s="4" t="s">
        <v>257</v>
      </c>
      <c r="H17" s="24">
        <f>IFERROR(INDEX(Résultats!C:C, MATCH(F17&amp;" "&amp;G17, Résultats!A:A, 0)), 0)</f>
        <v>0</v>
      </c>
      <c r="I17" s="25">
        <f>IFERROR(INDEX(Résultats!D:D, MATCH(F17&amp;" "&amp;G17, Résultats!A:A, 0)), 0)</f>
        <v>0</v>
      </c>
      <c r="K17" s="5" t="s">
        <v>165</v>
      </c>
      <c r="L17" s="3" t="s">
        <v>166</v>
      </c>
      <c r="M17" s="2">
        <f>IFERROR(INDEX(Résultats!C:C, MATCH(K17&amp;" "&amp;L17, Résultats!A:A, 0)), 0)</f>
        <v>0</v>
      </c>
      <c r="N17" s="10">
        <f>IFERROR(INDEX(Résultats!D:D, MATCH(K17&amp;" "&amp;L17, Résultats!A:A, 0)), 0)</f>
        <v>0</v>
      </c>
    </row>
    <row r="18" spans="1:14" ht="12.75" customHeight="1">
      <c r="A18" s="5" t="s">
        <v>238</v>
      </c>
      <c r="B18" s="3" t="s">
        <v>239</v>
      </c>
      <c r="C18" s="2">
        <f>IFERROR(INDEX(Résultats!C:C, MATCH(A18&amp;" "&amp;B18, Résultats!A:A, 0)), 0)</f>
        <v>0</v>
      </c>
      <c r="D18" s="10">
        <f>IFERROR(INDEX(Résultats!D:D, MATCH(A18&amp;" "&amp;B18, Résultats!A:A, 0)), 0)</f>
        <v>0</v>
      </c>
      <c r="F18" s="14" t="s">
        <v>175</v>
      </c>
      <c r="G18" s="3" t="s">
        <v>62</v>
      </c>
      <c r="H18" s="2">
        <f>IFERROR(INDEX(Résultats!C:C, MATCH(F18&amp;" "&amp;G18, Résultats!A:A, 0)), 0)</f>
        <v>0</v>
      </c>
      <c r="I18" s="10">
        <f>IFERROR(INDEX(Résultats!D:D, MATCH(F18&amp;" "&amp;G18, Résultats!A:A, 0)), 0)</f>
        <v>0</v>
      </c>
      <c r="K18" s="5"/>
      <c r="L18" s="3"/>
      <c r="M18" s="2"/>
      <c r="N18" s="10"/>
    </row>
    <row r="19" spans="1:14" ht="12.75" customHeight="1">
      <c r="A19" s="5" t="s">
        <v>107</v>
      </c>
      <c r="B19" s="3" t="s">
        <v>36</v>
      </c>
      <c r="C19" s="2">
        <f>IFERROR(INDEX(Résultats!C:C, MATCH(A19&amp;" "&amp;B19, Résultats!A:A, 0)), 0)</f>
        <v>0</v>
      </c>
      <c r="D19" s="10">
        <f>IFERROR(INDEX(Résultats!D:D, MATCH(A19&amp;" "&amp;B19, Résultats!A:A, 0)), 0)</f>
        <v>0</v>
      </c>
      <c r="F19" s="5"/>
      <c r="G19" s="3"/>
      <c r="H19" s="2"/>
      <c r="I19" s="10"/>
      <c r="K19" s="5"/>
      <c r="L19" s="3"/>
      <c r="M19" s="2"/>
      <c r="N19" s="10"/>
    </row>
    <row r="20" spans="1:14">
      <c r="A20" s="5" t="s">
        <v>106</v>
      </c>
      <c r="B20" s="3" t="s">
        <v>19</v>
      </c>
      <c r="C20" s="2">
        <f>IFERROR(INDEX(Résultats!C:C, MATCH(A20&amp;" "&amp;B20, Résultats!A:A, 0)), 0)</f>
        <v>0</v>
      </c>
      <c r="D20" s="10">
        <f>IFERROR(INDEX(Résultats!D:D, MATCH(A20&amp;" "&amp;B20, Résultats!A:A, 0)), 0)</f>
        <v>0</v>
      </c>
      <c r="F20" s="5"/>
      <c r="G20" s="3"/>
      <c r="H20" s="2"/>
      <c r="I20" s="10"/>
      <c r="K20" s="5"/>
      <c r="L20" s="3"/>
      <c r="M20" s="2"/>
      <c r="N20" s="10"/>
    </row>
    <row r="21" spans="1:14">
      <c r="A21" s="5" t="s">
        <v>108</v>
      </c>
      <c r="B21" s="3" t="s">
        <v>76</v>
      </c>
      <c r="C21" s="2">
        <f>IFERROR(INDEX(Résultats!C:C, MATCH(A21&amp;" "&amp;B21, Résultats!A:A, 0)), 0)</f>
        <v>0</v>
      </c>
      <c r="D21" s="10">
        <f>IFERROR(INDEX(Résultats!D:D, MATCH(A21&amp;" "&amp;B21, Résultats!A:A, 0)), 0)</f>
        <v>0</v>
      </c>
      <c r="F21" s="5"/>
      <c r="G21" s="3"/>
      <c r="H21" s="2"/>
      <c r="I21" s="10"/>
      <c r="K21" s="5"/>
      <c r="L21" s="3"/>
      <c r="M21" s="2"/>
      <c r="N21" s="10"/>
    </row>
    <row r="22" spans="1:14">
      <c r="A22" s="5" t="s">
        <v>237</v>
      </c>
      <c r="B22" s="3" t="s">
        <v>155</v>
      </c>
      <c r="C22" s="2">
        <f>IFERROR(INDEX(Résultats!C:C, MATCH(A22&amp;" "&amp;B22, Résultats!A:A, 0)), 0)</f>
        <v>0</v>
      </c>
      <c r="D22" s="10">
        <f>IFERROR(INDEX(Résultats!D:D, MATCH(A22&amp;" "&amp;B22, Résultats!A:A, 0)), 0)</f>
        <v>0</v>
      </c>
      <c r="F22" s="5"/>
      <c r="G22" s="3"/>
      <c r="H22" s="2"/>
      <c r="I22" s="10"/>
      <c r="K22" s="5"/>
      <c r="L22" s="3"/>
      <c r="M22" s="2"/>
      <c r="N22" s="10"/>
    </row>
    <row r="23" spans="1:14">
      <c r="A23" s="5" t="s">
        <v>111</v>
      </c>
      <c r="B23" s="3" t="s">
        <v>112</v>
      </c>
      <c r="C23" s="2">
        <f>IFERROR(INDEX(Résultats!C:C, MATCH(A23&amp;" "&amp;B23, Résultats!A:A, 0)), 0)</f>
        <v>0</v>
      </c>
      <c r="D23" s="10">
        <f>IFERROR(INDEX(Résultats!D:D, MATCH(A23&amp;" "&amp;B23, Résultats!A:A, 0)), 0)</f>
        <v>0</v>
      </c>
      <c r="F23" s="5"/>
      <c r="G23" s="3"/>
      <c r="H23" s="2"/>
      <c r="I23" s="10"/>
      <c r="K23" s="5"/>
      <c r="L23" s="3"/>
      <c r="M23" s="2"/>
      <c r="N23" s="10"/>
    </row>
    <row r="24" spans="1:14">
      <c r="A24" s="5" t="s">
        <v>115</v>
      </c>
      <c r="B24" s="3" t="s">
        <v>116</v>
      </c>
      <c r="C24" s="2">
        <f>IFERROR(INDEX(Résultats!C:C, MATCH(A24&amp;" "&amp;B24, Résultats!A:A, 0)), 0)</f>
        <v>0</v>
      </c>
      <c r="D24" s="10">
        <f>IFERROR(INDEX(Résultats!D:D, MATCH(A24&amp;" "&amp;B24, Résultats!A:A, 0)), 0)</f>
        <v>0</v>
      </c>
      <c r="F24" s="5"/>
      <c r="G24" s="3"/>
      <c r="H24" s="2"/>
      <c r="I24" s="10"/>
      <c r="K24" s="5"/>
      <c r="L24" s="3"/>
      <c r="M24" s="2"/>
      <c r="N24" s="10"/>
    </row>
    <row r="25" spans="1:14">
      <c r="A25" s="5" t="s">
        <v>109</v>
      </c>
      <c r="B25" s="3" t="s">
        <v>110</v>
      </c>
      <c r="C25" s="2">
        <f>IFERROR(INDEX(Résultats!C:C, MATCH(A25&amp;" "&amp;B25, Résultats!A:A, 0)), 0)</f>
        <v>0</v>
      </c>
      <c r="D25" s="10">
        <f>IFERROR(INDEX(Résultats!D:D, MATCH(A25&amp;" "&amp;B25, Résultats!A:A, 0)), 0)</f>
        <v>0</v>
      </c>
      <c r="F25" s="5"/>
      <c r="G25" s="3"/>
      <c r="H25" s="2"/>
      <c r="I25" s="10"/>
      <c r="K25" s="5"/>
      <c r="L25" s="3"/>
      <c r="M25" s="2"/>
      <c r="N25" s="10"/>
    </row>
    <row r="26" spans="1:14">
      <c r="A26" s="5" t="s">
        <v>109</v>
      </c>
      <c r="B26" s="3" t="s">
        <v>117</v>
      </c>
      <c r="C26" s="2">
        <f>IFERROR(INDEX(Résultats!C:C, MATCH(A26&amp;" "&amp;B26, Résultats!A:A, 0)), 0)</f>
        <v>0</v>
      </c>
      <c r="D26" s="10">
        <f>IFERROR(INDEX(Résultats!D:D, MATCH(A26&amp;" "&amp;B26, Résultats!A:A, 0)), 0)</f>
        <v>0</v>
      </c>
      <c r="F26" s="5"/>
      <c r="G26" s="3"/>
      <c r="H26" s="2"/>
      <c r="I26" s="10"/>
      <c r="K26" s="5"/>
      <c r="L26" s="3"/>
      <c r="M26" s="2"/>
      <c r="N26" s="10"/>
    </row>
    <row r="27" spans="1:14">
      <c r="A27" s="5" t="s">
        <v>27</v>
      </c>
      <c r="B27" s="3" t="s">
        <v>118</v>
      </c>
      <c r="C27" s="2">
        <f>IFERROR(INDEX(Résultats!C:C, MATCH(A27&amp;" "&amp;B27, Résultats!A:A, 0)), 0)</f>
        <v>0</v>
      </c>
      <c r="D27" s="10">
        <f>IFERROR(INDEX(Résultats!D:D, MATCH(A27&amp;" "&amp;B27, Résultats!A:A, 0)), 0)</f>
        <v>0</v>
      </c>
      <c r="F27" s="5"/>
      <c r="G27" s="3"/>
      <c r="H27" s="2"/>
      <c r="I27" s="10"/>
      <c r="K27" s="5"/>
      <c r="L27" s="3"/>
      <c r="M27" s="2"/>
      <c r="N27" s="10"/>
    </row>
    <row r="28" spans="1:14">
      <c r="A28" s="5"/>
      <c r="B28" s="3"/>
      <c r="C28" s="2"/>
      <c r="D28" s="10"/>
      <c r="F28" s="5"/>
      <c r="G28" s="3"/>
      <c r="H28" s="2"/>
      <c r="I28" s="10"/>
      <c r="K28" s="5"/>
      <c r="L28" s="3"/>
      <c r="M28" s="2"/>
      <c r="N28" s="10"/>
    </row>
    <row r="29" spans="1:14">
      <c r="A29" s="5"/>
      <c r="B29" s="3"/>
      <c r="C29" s="2"/>
      <c r="D29" s="10"/>
      <c r="F29" s="5"/>
      <c r="G29" s="3"/>
      <c r="H29" s="2"/>
      <c r="I29" s="10"/>
      <c r="K29" s="5"/>
      <c r="L29" s="3"/>
      <c r="M29" s="2"/>
      <c r="N29" s="10"/>
    </row>
    <row r="30" spans="1:14">
      <c r="A30" s="5"/>
      <c r="B30" s="3"/>
      <c r="C30" s="2"/>
      <c r="D30" s="10"/>
      <c r="F30" s="5"/>
      <c r="G30" s="3"/>
      <c r="H30" s="2"/>
      <c r="I30" s="10"/>
      <c r="K30" s="5"/>
      <c r="L30" s="3"/>
      <c r="M30" s="2"/>
      <c r="N30" s="10"/>
    </row>
    <row r="31" spans="1:14">
      <c r="A31" s="5"/>
      <c r="B31" s="3"/>
      <c r="C31" s="2"/>
      <c r="D31" s="10"/>
      <c r="F31" s="5"/>
      <c r="G31" s="3"/>
      <c r="H31" s="2"/>
      <c r="I31" s="10"/>
      <c r="K31" s="5"/>
      <c r="L31" s="3"/>
      <c r="M31" s="2"/>
      <c r="N31" s="10"/>
    </row>
    <row r="32" spans="1:14" ht="13.5" thickBot="1">
      <c r="A32" s="5" t="s">
        <v>264</v>
      </c>
      <c r="B32" s="3">
        <f>COUNTIF(C8:C31,"&gt;0")</f>
        <v>7</v>
      </c>
      <c r="C32" s="2"/>
      <c r="D32" s="10"/>
      <c r="F32" s="5" t="s">
        <v>264</v>
      </c>
      <c r="G32" s="3">
        <f>COUNTIF(H8:H31,"&gt;0")</f>
        <v>7</v>
      </c>
      <c r="H32" s="2"/>
      <c r="I32" s="10"/>
      <c r="K32" s="5" t="s">
        <v>264</v>
      </c>
      <c r="L32" s="3">
        <f>COUNTIF(M8:M31,"&gt;0")</f>
        <v>6</v>
      </c>
      <c r="M32" s="2"/>
      <c r="N32" s="10"/>
    </row>
    <row r="33" spans="1:14" ht="16.5" thickBot="1">
      <c r="A33" s="40" t="s">
        <v>2</v>
      </c>
      <c r="B33" s="41"/>
      <c r="C33" s="22">
        <f>LARGE(C8:C32,1)+LARGE(C8:C32,2)+LARGE(C8:C32,3)+LARGE(C8:C32,4)</f>
        <v>70</v>
      </c>
      <c r="D33" s="31">
        <v>133</v>
      </c>
      <c r="F33" s="35" t="s">
        <v>2</v>
      </c>
      <c r="G33" s="36"/>
      <c r="H33" s="22">
        <f>LARGE(H8:H32,1)+LARGE(H8:H32,2)+LARGE(H8:H32,3)+LARGE(H8:H32,4)</f>
        <v>53</v>
      </c>
      <c r="I33" s="22">
        <v>142</v>
      </c>
      <c r="K33" s="35" t="s">
        <v>2</v>
      </c>
      <c r="L33" s="36"/>
      <c r="M33" s="22">
        <f>LARGE(M8:M32,1)+LARGE(M8:M32,2)+LARGE(M8:M32,3)+LARGE(M8:M32,4)</f>
        <v>41</v>
      </c>
      <c r="N33" s="22">
        <v>128</v>
      </c>
    </row>
    <row r="34" spans="1:14" ht="13.5" thickBot="1"/>
    <row r="35" spans="1:14" ht="19.5" thickBot="1">
      <c r="A35" s="37" t="s">
        <v>7</v>
      </c>
      <c r="B35" s="38"/>
      <c r="C35" s="38"/>
      <c r="D35" s="39"/>
      <c r="F35" s="37" t="s">
        <v>8</v>
      </c>
      <c r="G35" s="38"/>
      <c r="H35" s="38"/>
      <c r="I35" s="39"/>
      <c r="K35" s="37" t="s">
        <v>9</v>
      </c>
      <c r="L35" s="38"/>
      <c r="M35" s="38"/>
      <c r="N35" s="39"/>
    </row>
    <row r="36" spans="1:14" ht="13.5" thickBot="1">
      <c r="A36" s="18" t="s">
        <v>4</v>
      </c>
      <c r="B36" s="16" t="s">
        <v>5</v>
      </c>
      <c r="C36" s="12" t="s">
        <v>0</v>
      </c>
      <c r="D36" s="13" t="s">
        <v>1</v>
      </c>
      <c r="F36" s="18" t="s">
        <v>4</v>
      </c>
      <c r="G36" s="16" t="s">
        <v>5</v>
      </c>
      <c r="H36" s="12" t="s">
        <v>0</v>
      </c>
      <c r="I36" s="13" t="s">
        <v>1</v>
      </c>
      <c r="K36" s="18" t="s">
        <v>4</v>
      </c>
      <c r="L36" s="16" t="s">
        <v>5</v>
      </c>
      <c r="M36" s="12" t="s">
        <v>0</v>
      </c>
      <c r="N36" s="13" t="s">
        <v>1</v>
      </c>
    </row>
    <row r="37" spans="1:14">
      <c r="A37" s="8" t="s">
        <v>225</v>
      </c>
      <c r="B37" s="7" t="s">
        <v>31</v>
      </c>
      <c r="C37" s="1">
        <f>IFERROR(INDEX(Résultats!C:C, MATCH(A37&amp;" "&amp;B37, Résultats!A:A, 0)), 0)</f>
        <v>32</v>
      </c>
      <c r="D37" s="9">
        <f>IFERROR(INDEX(Résultats!D:D, MATCH(A37&amp;" "&amp;B37, Résultats!A:A, 0)), 0)</f>
        <v>41</v>
      </c>
      <c r="F37" s="8" t="s">
        <v>99</v>
      </c>
      <c r="G37" s="7" t="s">
        <v>260</v>
      </c>
      <c r="H37" s="2">
        <f>IFERROR(INDEX(Résultats!C:C, MATCH(F37&amp;" "&amp;G37, Résultats!A:A, 0)), 0)</f>
        <v>12</v>
      </c>
      <c r="I37" s="10">
        <f>IFERROR(INDEX(Résultats!D:D, MATCH(F37&amp;" "&amp;G37, Résultats!A:A, 0)), 0)</f>
        <v>28</v>
      </c>
      <c r="K37" s="8" t="s">
        <v>171</v>
      </c>
      <c r="L37" s="7" t="s">
        <v>332</v>
      </c>
      <c r="M37" s="2">
        <f>IFERROR(INDEX(Résultats!C:C, MATCH(K37&amp;" "&amp;L37, Résultats!A:A, 0)), 0)</f>
        <v>3</v>
      </c>
      <c r="N37" s="10">
        <f>IFERROR(INDEX(Résultats!D:D, MATCH(K37&amp;" "&amp;L37, Résultats!A:A, 0)), 0)</f>
        <v>28</v>
      </c>
    </row>
    <row r="38" spans="1:14">
      <c r="A38" s="14" t="s">
        <v>208</v>
      </c>
      <c r="B38" s="4" t="s">
        <v>23</v>
      </c>
      <c r="C38" s="2">
        <f>IFERROR(INDEX(Résultats!C:C, MATCH(A38&amp;" "&amp;B38, Résultats!A:A, 0)), 0)</f>
        <v>0</v>
      </c>
      <c r="D38" s="10">
        <f>IFERROR(INDEX(Résultats!D:D, MATCH(A38&amp;" "&amp;B38, Résultats!A:A, 0)), 0)</f>
        <v>0</v>
      </c>
      <c r="F38" s="5" t="s">
        <v>100</v>
      </c>
      <c r="G38" s="3" t="s">
        <v>27</v>
      </c>
      <c r="H38" s="2">
        <f>IFERROR(INDEX(Résultats!C:C, MATCH(F38&amp;" "&amp;G38, Résultats!A:A, 0)), 0)</f>
        <v>9</v>
      </c>
      <c r="I38" s="10">
        <f>IFERROR(INDEX(Résultats!D:D, MATCH(F38&amp;" "&amp;G38, Résultats!A:A, 0)), 0)</f>
        <v>39</v>
      </c>
      <c r="K38" s="5" t="s">
        <v>180</v>
      </c>
      <c r="L38" s="3" t="s">
        <v>49</v>
      </c>
      <c r="M38" s="2">
        <f>IFERROR(INDEX(Résultats!C:C, MATCH(K38&amp;" "&amp;L38, Résultats!A:A, 0)), 0)</f>
        <v>0</v>
      </c>
      <c r="N38" s="10">
        <f>IFERROR(INDEX(Résultats!D:D, MATCH(K38&amp;" "&amp;L38, Résultats!A:A, 0)), 0)</f>
        <v>0</v>
      </c>
    </row>
    <row r="39" spans="1:14">
      <c r="A39" s="5" t="s">
        <v>209</v>
      </c>
      <c r="B39" s="3" t="s">
        <v>40</v>
      </c>
      <c r="C39" s="2">
        <f>IFERROR(INDEX(Résultats!C:C, MATCH(A39&amp;" "&amp;B39, Résultats!A:A, 0)), 0)</f>
        <v>0</v>
      </c>
      <c r="D39" s="10">
        <f>IFERROR(INDEX(Résultats!D:D, MATCH(A39&amp;" "&amp;B39, Résultats!A:A, 0)), 0)</f>
        <v>0</v>
      </c>
      <c r="F39" s="5" t="s">
        <v>282</v>
      </c>
      <c r="G39" s="3" t="s">
        <v>60</v>
      </c>
      <c r="H39" s="2">
        <v>0</v>
      </c>
      <c r="I39" s="10">
        <f>IFERROR(INDEX(Résultats!D:D, MATCH(F39&amp;" "&amp;G39, Résultats!A:A, 0)), 0)</f>
        <v>14</v>
      </c>
      <c r="K39" s="14" t="s">
        <v>170</v>
      </c>
      <c r="L39" s="4" t="s">
        <v>113</v>
      </c>
      <c r="M39" s="2">
        <f>IFERROR(INDEX(Résultats!C:C, MATCH(K39&amp;" "&amp;L39, Résultats!A:A, 0)), 0)</f>
        <v>0</v>
      </c>
      <c r="N39" s="10">
        <f>IFERROR(INDEX(Résultats!D:D, MATCH(K39&amp;" "&amp;L39, Résultats!A:A, 0)), 0)</f>
        <v>0</v>
      </c>
    </row>
    <row r="40" spans="1:14">
      <c r="A40" s="5" t="s">
        <v>210</v>
      </c>
      <c r="B40" s="3" t="s">
        <v>211</v>
      </c>
      <c r="C40" s="2">
        <f>IFERROR(INDEX(Résultats!C:C, MATCH(A40&amp;" "&amp;B40, Résultats!A:A, 0)), 0)</f>
        <v>0</v>
      </c>
      <c r="D40" s="10">
        <f>IFERROR(INDEX(Résultats!D:D, MATCH(A40&amp;" "&amp;B40, Résultats!A:A, 0)), 0)</f>
        <v>0</v>
      </c>
      <c r="F40" s="5" t="s">
        <v>101</v>
      </c>
      <c r="G40" s="3" t="s">
        <v>259</v>
      </c>
      <c r="H40" s="2">
        <f>IFERROR(INDEX(Résultats!C:C, MATCH(F40&amp;" "&amp;G40, Résultats!A:A, 0)), 0)</f>
        <v>0</v>
      </c>
      <c r="I40" s="10">
        <f>IFERROR(INDEX(Résultats!D:D, MATCH(F40&amp;" "&amp;G40, Résultats!A:A, 0)), 0)</f>
        <v>0</v>
      </c>
      <c r="K40" s="5" t="s">
        <v>171</v>
      </c>
      <c r="L40" s="3" t="s">
        <v>172</v>
      </c>
      <c r="M40" s="2">
        <f>IFERROR(INDEX(Résultats!C:C, MATCH(K40&amp;" "&amp;L40, Résultats!A:A, 0)), 0)</f>
        <v>0</v>
      </c>
      <c r="N40" s="10">
        <f>IFERROR(INDEX(Résultats!D:D, MATCH(K40&amp;" "&amp;L40, Résultats!A:A, 0)), 0)</f>
        <v>0</v>
      </c>
    </row>
    <row r="41" spans="1:14">
      <c r="A41" s="5" t="s">
        <v>212</v>
      </c>
      <c r="B41" s="3" t="s">
        <v>184</v>
      </c>
      <c r="C41" s="2">
        <f>IFERROR(INDEX(Résultats!C:C, MATCH(A41&amp;" "&amp;B41, Résultats!A:A, 0)), 0)</f>
        <v>0</v>
      </c>
      <c r="D41" s="10">
        <f>IFERROR(INDEX(Résultats!D:D, MATCH(A41&amp;" "&amp;B41, Résultats!A:A, 0)), 0)</f>
        <v>0</v>
      </c>
      <c r="F41" s="14" t="s">
        <v>97</v>
      </c>
      <c r="G41" s="4" t="s">
        <v>98</v>
      </c>
      <c r="H41" s="2">
        <f>IFERROR(INDEX(Résultats!C:C, MATCH(F41&amp;" "&amp;G41, Résultats!A:A, 0)), 0)</f>
        <v>0</v>
      </c>
      <c r="I41" s="10">
        <f>IFERROR(INDEX(Résultats!D:D, MATCH(F41&amp;" "&amp;G41, Résultats!A:A, 0)), 0)</f>
        <v>0</v>
      </c>
      <c r="K41" s="5"/>
      <c r="L41" s="3"/>
      <c r="M41" s="2"/>
      <c r="N41" s="10"/>
    </row>
    <row r="42" spans="1:14">
      <c r="A42" s="5" t="s">
        <v>213</v>
      </c>
      <c r="B42" s="3" t="s">
        <v>214</v>
      </c>
      <c r="C42" s="2">
        <f>IFERROR(INDEX(Résultats!C:C, MATCH(A42&amp;" "&amp;B42, Résultats!A:A, 0)), 0)</f>
        <v>0</v>
      </c>
      <c r="D42" s="10">
        <f>IFERROR(INDEX(Résultats!D:D, MATCH(A42&amp;" "&amp;B42, Résultats!A:A, 0)), 0)</f>
        <v>0</v>
      </c>
      <c r="F42" s="5" t="s">
        <v>102</v>
      </c>
      <c r="G42" s="3" t="s">
        <v>103</v>
      </c>
      <c r="H42" s="2">
        <f>IFERROR(INDEX(Résultats!C:C, MATCH(F42&amp;" "&amp;G42, Résultats!A:A, 0)), 0)</f>
        <v>0</v>
      </c>
      <c r="I42" s="10">
        <f>IFERROR(INDEX(Résultats!D:D, MATCH(F42&amp;" "&amp;G42, Résultats!A:A, 0)), 0)</f>
        <v>0</v>
      </c>
      <c r="K42" s="5"/>
      <c r="L42" s="3"/>
      <c r="M42" s="2"/>
      <c r="N42" s="10"/>
    </row>
    <row r="43" spans="1:14">
      <c r="A43" s="5" t="s">
        <v>215</v>
      </c>
      <c r="B43" s="3" t="s">
        <v>216</v>
      </c>
      <c r="C43" s="2">
        <f>IFERROR(INDEX(Résultats!C:C, MATCH(A43&amp;" "&amp;B43, Résultats!A:A, 0)), 0)</f>
        <v>0</v>
      </c>
      <c r="D43" s="10">
        <f>IFERROR(INDEX(Résultats!D:D, MATCH(A43&amp;" "&amp;B43, Résultats!A:A, 0)), 0)</f>
        <v>0</v>
      </c>
      <c r="F43" s="5" t="s">
        <v>34</v>
      </c>
      <c r="G43" s="3" t="s">
        <v>57</v>
      </c>
      <c r="H43" s="2">
        <f>IFERROR(INDEX(Résultats!C:C, MATCH(F43&amp;" "&amp;G43, Résultats!A:A, 0)), 0)</f>
        <v>0</v>
      </c>
      <c r="I43" s="10">
        <f>IFERROR(INDEX(Résultats!D:D, MATCH(F43&amp;" "&amp;G43, Résultats!A:A, 0)), 0)</f>
        <v>0</v>
      </c>
      <c r="K43" s="5"/>
      <c r="L43" s="3"/>
      <c r="M43" s="2"/>
      <c r="N43" s="10"/>
    </row>
    <row r="44" spans="1:14">
      <c r="A44" s="5" t="s">
        <v>217</v>
      </c>
      <c r="B44" s="3" t="s">
        <v>218</v>
      </c>
      <c r="C44" s="2">
        <f>IFERROR(INDEX(Résultats!C:C, MATCH(A44&amp;" "&amp;B44, Résultats!A:A, 0)), 0)</f>
        <v>0</v>
      </c>
      <c r="D44" s="10">
        <f>IFERROR(INDEX(Résultats!D:D, MATCH(A44&amp;" "&amp;B44, Résultats!A:A, 0)), 0)</f>
        <v>0</v>
      </c>
      <c r="F44" s="5"/>
      <c r="G44" s="3"/>
      <c r="H44" s="2"/>
      <c r="I44" s="10"/>
      <c r="K44" s="5"/>
      <c r="L44" s="3"/>
      <c r="M44" s="2"/>
      <c r="N44" s="10"/>
    </row>
    <row r="45" spans="1:14">
      <c r="A45" s="5" t="s">
        <v>219</v>
      </c>
      <c r="B45" s="3" t="s">
        <v>220</v>
      </c>
      <c r="C45" s="2">
        <f>IFERROR(INDEX(Résultats!C:C, MATCH(A45&amp;" "&amp;B45, Résultats!A:A, 0)), 0)</f>
        <v>0</v>
      </c>
      <c r="D45" s="10">
        <f>IFERROR(INDEX(Résultats!D:D, MATCH(A45&amp;" "&amp;B45, Résultats!A:A, 0)), 0)</f>
        <v>0</v>
      </c>
      <c r="F45" s="5"/>
      <c r="G45" s="3"/>
      <c r="H45" s="2"/>
      <c r="I45" s="10"/>
      <c r="K45" s="5"/>
      <c r="L45" s="3"/>
      <c r="M45" s="2"/>
      <c r="N45" s="10"/>
    </row>
    <row r="46" spans="1:14">
      <c r="A46" s="5" t="s">
        <v>221</v>
      </c>
      <c r="B46" s="3" t="s">
        <v>112</v>
      </c>
      <c r="C46" s="2">
        <f>IFERROR(INDEX(Résultats!C:C, MATCH(A46&amp;" "&amp;B46, Résultats!A:A, 0)), 0)</f>
        <v>0</v>
      </c>
      <c r="D46" s="10">
        <f>IFERROR(INDEX(Résultats!D:D, MATCH(A46&amp;" "&amp;B46, Résultats!A:A, 0)), 0)</f>
        <v>0</v>
      </c>
      <c r="F46" s="5"/>
      <c r="G46" s="3"/>
      <c r="H46" s="2"/>
      <c r="I46" s="10"/>
      <c r="K46" s="5"/>
      <c r="L46" s="3"/>
      <c r="M46" s="2"/>
      <c r="N46" s="10"/>
    </row>
    <row r="47" spans="1:14">
      <c r="A47" s="5" t="s">
        <v>222</v>
      </c>
      <c r="B47" s="3" t="s">
        <v>223</v>
      </c>
      <c r="C47" s="2">
        <f>IFERROR(INDEX(Résultats!C:C, MATCH(A47&amp;" "&amp;B47, Résultats!A:A, 0)), 0)</f>
        <v>0</v>
      </c>
      <c r="D47" s="10">
        <f>IFERROR(INDEX(Résultats!D:D, MATCH(A47&amp;" "&amp;B47, Résultats!A:A, 0)), 0)</f>
        <v>0</v>
      </c>
      <c r="F47" s="5"/>
      <c r="G47" s="3"/>
      <c r="H47" s="2"/>
      <c r="I47" s="10"/>
      <c r="K47" s="5"/>
      <c r="L47" s="3"/>
      <c r="M47" s="2"/>
      <c r="N47" s="10"/>
    </row>
    <row r="48" spans="1:14">
      <c r="A48" s="5" t="s">
        <v>224</v>
      </c>
      <c r="B48" s="3" t="s">
        <v>19</v>
      </c>
      <c r="C48" s="2">
        <f>IFERROR(INDEX(Résultats!C:C, MATCH(A48&amp;" "&amp;B48, Résultats!A:A, 0)), 0)</f>
        <v>0</v>
      </c>
      <c r="D48" s="10">
        <f>IFERROR(INDEX(Résultats!D:D, MATCH(A48&amp;" "&amp;B48, Résultats!A:A, 0)), 0)</f>
        <v>0</v>
      </c>
      <c r="F48" s="5"/>
      <c r="G48" s="3"/>
      <c r="H48" s="2"/>
      <c r="I48" s="10"/>
      <c r="K48" s="5"/>
      <c r="L48" s="3"/>
      <c r="M48" s="2"/>
      <c r="N48" s="10"/>
    </row>
    <row r="49" spans="1:14">
      <c r="A49" s="5" t="s">
        <v>226</v>
      </c>
      <c r="B49" s="3" t="s">
        <v>227</v>
      </c>
      <c r="C49" s="2">
        <f>IFERROR(INDEX(Résultats!C:C, MATCH(A49&amp;" "&amp;B49, Résultats!A:A, 0)), 0)</f>
        <v>0</v>
      </c>
      <c r="D49" s="10">
        <f>IFERROR(INDEX(Résultats!D:D, MATCH(A49&amp;" "&amp;B49, Résultats!A:A, 0)), 0)</f>
        <v>0</v>
      </c>
      <c r="F49" s="5"/>
      <c r="G49" s="3"/>
      <c r="H49" s="2"/>
      <c r="I49" s="10"/>
      <c r="K49" s="5"/>
      <c r="L49" s="3"/>
      <c r="M49" s="2"/>
      <c r="N49" s="10"/>
    </row>
    <row r="50" spans="1:14">
      <c r="A50" s="5" t="s">
        <v>228</v>
      </c>
      <c r="B50" s="3" t="s">
        <v>229</v>
      </c>
      <c r="C50" s="2">
        <f>IFERROR(INDEX(Résultats!C:C, MATCH(A50&amp;" "&amp;B50, Résultats!A:A, 0)), 0)</f>
        <v>0</v>
      </c>
      <c r="D50" s="10">
        <f>IFERROR(INDEX(Résultats!D:D, MATCH(A50&amp;" "&amp;B50, Résultats!A:A, 0)), 0)</f>
        <v>0</v>
      </c>
      <c r="F50" s="5"/>
      <c r="G50" s="3"/>
      <c r="H50" s="2"/>
      <c r="I50" s="10"/>
      <c r="K50" s="5"/>
      <c r="L50" s="3"/>
      <c r="M50" s="2"/>
      <c r="N50" s="10"/>
    </row>
    <row r="51" spans="1:14">
      <c r="A51" s="5" t="s">
        <v>230</v>
      </c>
      <c r="B51" s="3" t="s">
        <v>42</v>
      </c>
      <c r="C51" s="2">
        <f>IFERROR(INDEX(Résultats!C:C, MATCH(A51&amp;" "&amp;B51, Résultats!A:A, 0)), 0)</f>
        <v>0</v>
      </c>
      <c r="D51" s="10">
        <f>IFERROR(INDEX(Résultats!D:D, MATCH(A51&amp;" "&amp;B51, Résultats!A:A, 0)), 0)</f>
        <v>0</v>
      </c>
      <c r="F51" s="5"/>
      <c r="G51" s="3"/>
      <c r="H51" s="2"/>
      <c r="I51" s="10"/>
      <c r="K51" s="5"/>
      <c r="L51" s="3"/>
      <c r="M51" s="2"/>
      <c r="N51" s="10"/>
    </row>
    <row r="52" spans="1:14">
      <c r="A52" s="5" t="s">
        <v>231</v>
      </c>
      <c r="B52" s="3" t="s">
        <v>117</v>
      </c>
      <c r="C52" s="2">
        <f>IFERROR(INDEX(Résultats!C:C, MATCH(A52&amp;" "&amp;B52, Résultats!A:A, 0)), 0)</f>
        <v>0</v>
      </c>
      <c r="D52" s="10">
        <f>IFERROR(INDEX(Résultats!D:D, MATCH(A52&amp;" "&amp;B52, Résultats!A:A, 0)), 0)</f>
        <v>0</v>
      </c>
      <c r="F52" s="5"/>
      <c r="G52" s="3"/>
      <c r="H52" s="2"/>
      <c r="I52" s="10"/>
      <c r="K52" s="5"/>
      <c r="L52" s="3"/>
      <c r="M52" s="2"/>
      <c r="N52" s="10"/>
    </row>
    <row r="53" spans="1:14">
      <c r="A53" s="5" t="s">
        <v>232</v>
      </c>
      <c r="B53" s="3" t="s">
        <v>161</v>
      </c>
      <c r="C53" s="2">
        <f>IFERROR(INDEX(Résultats!C:C, MATCH(A53&amp;" "&amp;B53, Résultats!A:A, 0)), 0)</f>
        <v>0</v>
      </c>
      <c r="D53" s="10">
        <f>IFERROR(INDEX(Résultats!D:D, MATCH(A53&amp;" "&amp;B53, Résultats!A:A, 0)), 0)</f>
        <v>0</v>
      </c>
      <c r="F53" s="5"/>
      <c r="G53" s="3"/>
      <c r="H53" s="2"/>
      <c r="I53" s="10"/>
      <c r="K53" s="5"/>
      <c r="L53" s="3"/>
      <c r="M53" s="2"/>
      <c r="N53" s="10"/>
    </row>
    <row r="54" spans="1:14">
      <c r="A54" s="5" t="s">
        <v>167</v>
      </c>
      <c r="B54" s="3" t="s">
        <v>233</v>
      </c>
      <c r="C54" s="2">
        <f>IFERROR(INDEX(Résultats!C:C, MATCH(A54&amp;" "&amp;B54, Résultats!A:A, 0)), 0)</f>
        <v>0</v>
      </c>
      <c r="D54" s="10">
        <f>IFERROR(INDEX(Résultats!D:D, MATCH(A54&amp;" "&amp;B54, Résultats!A:A, 0)), 0)</f>
        <v>0</v>
      </c>
      <c r="F54" s="5"/>
      <c r="G54" s="3"/>
      <c r="H54" s="2"/>
      <c r="I54" s="10"/>
      <c r="K54" s="5"/>
      <c r="L54" s="3"/>
      <c r="M54" s="2"/>
      <c r="N54" s="10"/>
    </row>
    <row r="55" spans="1:14">
      <c r="A55" s="5" t="s">
        <v>234</v>
      </c>
      <c r="B55" s="3" t="s">
        <v>235</v>
      </c>
      <c r="C55" s="2">
        <f>IFERROR(INDEX(Résultats!C:C, MATCH(A55&amp;" "&amp;B55, Résultats!A:A, 0)), 0)</f>
        <v>0</v>
      </c>
      <c r="D55" s="10">
        <f>IFERROR(INDEX(Résultats!D:D, MATCH(A55&amp;" "&amp;B55, Résultats!A:A, 0)), 0)</f>
        <v>0</v>
      </c>
      <c r="F55" s="5"/>
      <c r="G55" s="3"/>
      <c r="H55" s="2"/>
      <c r="I55" s="10"/>
      <c r="K55" s="5"/>
      <c r="L55" s="3"/>
      <c r="M55" s="2"/>
      <c r="N55" s="10"/>
    </row>
    <row r="56" spans="1:14">
      <c r="A56" s="5" t="s">
        <v>234</v>
      </c>
      <c r="B56" s="3" t="s">
        <v>236</v>
      </c>
      <c r="C56" s="2">
        <f>IFERROR(INDEX(Résultats!C:C, MATCH(A56&amp;" "&amp;B56, Résultats!A:A, 0)), 0)</f>
        <v>0</v>
      </c>
      <c r="D56" s="10">
        <f>IFERROR(INDEX(Résultats!D:D, MATCH(A56&amp;" "&amp;B56, Résultats!A:A, 0)), 0)</f>
        <v>0</v>
      </c>
      <c r="F56" s="5"/>
      <c r="G56" s="3"/>
      <c r="H56" s="2"/>
      <c r="I56" s="10"/>
      <c r="K56" s="5"/>
      <c r="L56" s="3"/>
      <c r="M56" s="2"/>
      <c r="N56" s="10"/>
    </row>
    <row r="57" spans="1:14">
      <c r="A57" s="5"/>
      <c r="B57" s="3"/>
      <c r="C57" s="2"/>
      <c r="D57" s="10"/>
      <c r="F57" s="5"/>
      <c r="G57" s="3"/>
      <c r="H57" s="2"/>
      <c r="I57" s="10"/>
      <c r="K57" s="5"/>
      <c r="L57" s="3"/>
      <c r="M57" s="2"/>
      <c r="N57" s="10"/>
    </row>
    <row r="58" spans="1:14">
      <c r="A58" s="5"/>
      <c r="B58" s="3"/>
      <c r="C58" s="2"/>
      <c r="D58" s="10"/>
      <c r="F58" s="5"/>
      <c r="G58" s="3"/>
      <c r="H58" s="2"/>
      <c r="I58" s="10"/>
      <c r="K58" s="5"/>
      <c r="L58" s="3"/>
      <c r="M58" s="2"/>
      <c r="N58" s="10"/>
    </row>
    <row r="59" spans="1:14">
      <c r="A59" s="5"/>
      <c r="B59" s="3"/>
      <c r="C59" s="2"/>
      <c r="D59" s="10"/>
      <c r="F59" s="5"/>
      <c r="G59" s="3"/>
      <c r="H59" s="2"/>
      <c r="I59" s="10"/>
      <c r="K59" s="5"/>
      <c r="L59" s="3"/>
      <c r="M59" s="2"/>
      <c r="N59" s="10"/>
    </row>
    <row r="60" spans="1:14">
      <c r="A60" s="5"/>
      <c r="B60" s="3"/>
      <c r="C60" s="2"/>
      <c r="D60" s="10"/>
      <c r="F60" s="5"/>
      <c r="G60" s="3"/>
      <c r="H60" s="2"/>
      <c r="I60" s="10"/>
      <c r="K60" s="5"/>
      <c r="L60" s="3"/>
      <c r="M60" s="2"/>
      <c r="N60" s="10"/>
    </row>
    <row r="61" spans="1:14" ht="13.5" thickBot="1">
      <c r="A61" s="5" t="s">
        <v>264</v>
      </c>
      <c r="B61" s="3">
        <f>COUNTIF(C37:C60,"&gt;0")</f>
        <v>1</v>
      </c>
      <c r="C61" s="2"/>
      <c r="D61" s="10"/>
      <c r="F61" s="5" t="s">
        <v>264</v>
      </c>
      <c r="G61" s="3">
        <v>3</v>
      </c>
      <c r="H61" s="2"/>
      <c r="I61" s="10"/>
      <c r="K61" s="5" t="s">
        <v>264</v>
      </c>
      <c r="L61" s="3">
        <f>COUNTIF(M37:M60,"&gt;0")</f>
        <v>1</v>
      </c>
      <c r="M61" s="2"/>
      <c r="N61" s="10"/>
    </row>
    <row r="62" spans="1:14" ht="16.5" thickBot="1">
      <c r="A62" s="35" t="s">
        <v>2</v>
      </c>
      <c r="B62" s="36"/>
      <c r="C62" s="22">
        <f>LARGE(C37:C61,1)+LARGE(C37:C61,2)+LARGE(C37:C61,3)+LARGE(C37:C61,4)</f>
        <v>32</v>
      </c>
      <c r="D62" s="22">
        <v>41</v>
      </c>
      <c r="F62" s="35" t="s">
        <v>2</v>
      </c>
      <c r="G62" s="36"/>
      <c r="H62" s="22">
        <f>LARGE(H37:H61,1)+LARGE(H37:H61,2)+LARGE(H37:H61,3)+LARGE(H37:H61,4)</f>
        <v>21</v>
      </c>
      <c r="I62" s="22">
        <v>81</v>
      </c>
      <c r="K62" s="35" t="s">
        <v>2</v>
      </c>
      <c r="L62" s="36"/>
      <c r="M62" s="22">
        <f>LARGE(M37:M61,1)+LARGE(M37:M61,2)+LARGE(M37:M61,3)+LARGE(M37:M61,4)</f>
        <v>3</v>
      </c>
      <c r="N62" s="22">
        <v>28</v>
      </c>
    </row>
    <row r="63" spans="1:14" ht="13.5" thickBot="1"/>
    <row r="64" spans="1:14" ht="19.5" thickBot="1">
      <c r="A64" s="32" t="s">
        <v>10</v>
      </c>
      <c r="B64" s="33"/>
      <c r="C64" s="33"/>
      <c r="D64" s="34"/>
      <c r="F64" s="32" t="s">
        <v>11</v>
      </c>
      <c r="G64" s="33"/>
      <c r="H64" s="33"/>
      <c r="I64" s="34"/>
      <c r="K64" s="32" t="s">
        <v>12</v>
      </c>
      <c r="L64" s="33"/>
      <c r="M64" s="33"/>
      <c r="N64" s="34"/>
    </row>
    <row r="65" spans="1:14" ht="13.5" thickBot="1">
      <c r="A65" s="18" t="s">
        <v>4</v>
      </c>
      <c r="B65" s="16" t="s">
        <v>5</v>
      </c>
      <c r="C65" s="12" t="s">
        <v>0</v>
      </c>
      <c r="D65" s="13" t="s">
        <v>1</v>
      </c>
      <c r="F65" s="18" t="s">
        <v>4</v>
      </c>
      <c r="G65" s="16" t="s">
        <v>5</v>
      </c>
      <c r="H65" s="12" t="s">
        <v>0</v>
      </c>
      <c r="I65" s="13" t="s">
        <v>1</v>
      </c>
      <c r="K65" s="18" t="s">
        <v>4</v>
      </c>
      <c r="L65" s="16" t="s">
        <v>5</v>
      </c>
      <c r="M65" s="12" t="s">
        <v>0</v>
      </c>
      <c r="N65" s="13" t="s">
        <v>1</v>
      </c>
    </row>
    <row r="66" spans="1:14">
      <c r="A66" s="8" t="s">
        <v>145</v>
      </c>
      <c r="B66" s="7" t="s">
        <v>283</v>
      </c>
      <c r="C66" s="2">
        <f>IFERROR(INDEX(Résultats!C:C, MATCH(A66&amp;" "&amp;B66, Résultats!A:A, 0)), 0)</f>
        <v>0</v>
      </c>
      <c r="D66" s="10">
        <f>IFERROR(INDEX(Résultats!D:D, MATCH(A66&amp;" "&amp;B66, Résultats!A:A, 0)), 0)</f>
        <v>0</v>
      </c>
      <c r="F66" s="8" t="s">
        <v>69</v>
      </c>
      <c r="G66" s="7" t="s">
        <v>70</v>
      </c>
      <c r="H66" s="2">
        <f>IFERROR(INDEX(Résultats!C:C, MATCH(F66&amp;" "&amp;G66, Résultats!A:A, 0)), 0)</f>
        <v>25</v>
      </c>
      <c r="I66" s="10">
        <f>IFERROR(INDEX(Résultats!D:D, MATCH(F66&amp;" "&amp;G66, Résultats!A:A, 0)), 0)</f>
        <v>44</v>
      </c>
      <c r="K66" s="8" t="s">
        <v>92</v>
      </c>
      <c r="L66" s="7" t="s">
        <v>93</v>
      </c>
      <c r="M66" s="1">
        <f>IFERROR(INDEX(Résultats!C:C, MATCH(K66&amp;" "&amp;L66, Résultats!A:A, 0)), 0)</f>
        <v>0</v>
      </c>
      <c r="N66" s="9">
        <f>IFERROR(INDEX(Résultats!D:D, MATCH(K66&amp;" "&amp;L66, Résultats!A:A, 0)), 0)</f>
        <v>0</v>
      </c>
    </row>
    <row r="67" spans="1:14">
      <c r="A67" s="5" t="s">
        <v>147</v>
      </c>
      <c r="B67" s="3" t="s">
        <v>286</v>
      </c>
      <c r="C67" s="2">
        <f>IFERROR(INDEX(Résultats!C:C, MATCH(A67&amp;" "&amp;B67, Résultats!A:A, 0)), 0)</f>
        <v>0</v>
      </c>
      <c r="D67" s="10">
        <f>IFERROR(INDEX(Résultats!D:D, MATCH(A67&amp;" "&amp;B67, Résultats!A:A, 0)), 0)</f>
        <v>0</v>
      </c>
      <c r="F67" s="5" t="s">
        <v>65</v>
      </c>
      <c r="G67" s="3" t="s">
        <v>66</v>
      </c>
      <c r="H67" s="2">
        <f>IFERROR(INDEX(Résultats!C:C, MATCH(F67&amp;" "&amp;G67, Résultats!A:A, 0)), 0)</f>
        <v>19</v>
      </c>
      <c r="I67" s="10">
        <f>IFERROR(INDEX(Résultats!D:D, MATCH(F67&amp;" "&amp;G67, Résultats!A:A, 0)), 0)</f>
        <v>28</v>
      </c>
      <c r="K67" s="5" t="s">
        <v>95</v>
      </c>
      <c r="L67" s="3" t="s">
        <v>62</v>
      </c>
      <c r="M67" s="2">
        <f>IFERROR(INDEX(Résultats!C:C, MATCH(K67&amp;" "&amp;L67, Résultats!A:A, 0)), 0)</f>
        <v>0</v>
      </c>
      <c r="N67" s="10">
        <f>IFERROR(INDEX(Résultats!D:D, MATCH(K67&amp;" "&amp;L67, Résultats!A:A, 0)), 0)</f>
        <v>0</v>
      </c>
    </row>
    <row r="68" spans="1:14">
      <c r="A68" s="14" t="s">
        <v>141</v>
      </c>
      <c r="B68" s="4" t="s">
        <v>49</v>
      </c>
      <c r="C68" s="2">
        <f>IFERROR(INDEX(Résultats!C:C, MATCH(A68&amp;" "&amp;B68, Résultats!A:A, 0)), 0)</f>
        <v>0</v>
      </c>
      <c r="D68" s="10">
        <f>IFERROR(INDEX(Résultats!D:D, MATCH(A68&amp;" "&amp;B68, Résultats!A:A, 0)), 0)</f>
        <v>0</v>
      </c>
      <c r="F68" s="5" t="s">
        <v>74</v>
      </c>
      <c r="G68" s="3" t="s">
        <v>42</v>
      </c>
      <c r="H68" s="2">
        <f>IFERROR(INDEX(Résultats!C:C, MATCH(F68&amp;" "&amp;G68, Résultats!A:A, 0)), 0)</f>
        <v>18</v>
      </c>
      <c r="I68" s="10">
        <f>IFERROR(INDEX(Résultats!D:D, MATCH(F68&amp;" "&amp;G68, Résultats!A:A, 0)), 0)</f>
        <v>32</v>
      </c>
      <c r="K68" s="14" t="s">
        <v>90</v>
      </c>
      <c r="L68" s="4" t="s">
        <v>91</v>
      </c>
      <c r="M68" s="2">
        <f>IFERROR(INDEX(Résultats!C:C, MATCH(K68&amp;" "&amp;L68, Résultats!A:A, 0)), 0)</f>
        <v>0</v>
      </c>
      <c r="N68" s="10">
        <f>IFERROR(INDEX(Résultats!D:D, MATCH(K68&amp;" "&amp;L68, Résultats!A:A, 0)), 0)</f>
        <v>0</v>
      </c>
    </row>
    <row r="69" spans="1:14">
      <c r="A69" s="5" t="s">
        <v>144</v>
      </c>
      <c r="B69" s="3" t="s">
        <v>285</v>
      </c>
      <c r="C69" s="2">
        <f>IFERROR(INDEX(Résultats!C:C, MATCH(A69&amp;" "&amp;B69, Résultats!A:A, 0)), 0)</f>
        <v>0</v>
      </c>
      <c r="D69" s="10">
        <f>IFERROR(INDEX(Résultats!D:D, MATCH(A69&amp;" "&amp;B69, Résultats!A:A, 0)), 0)</f>
        <v>0</v>
      </c>
      <c r="F69" s="5" t="s">
        <v>80</v>
      </c>
      <c r="G69" s="3" t="s">
        <v>82</v>
      </c>
      <c r="H69" s="2">
        <f>IFERROR(INDEX(Résultats!C:C, MATCH(F69&amp;" "&amp;G69, Résultats!A:A, 0)), 0)</f>
        <v>14</v>
      </c>
      <c r="I69" s="10">
        <f>IFERROR(INDEX(Résultats!D:D, MATCH(F69&amp;" "&amp;G69, Résultats!A:A, 0)), 0)</f>
        <v>22</v>
      </c>
      <c r="K69" s="5" t="s">
        <v>94</v>
      </c>
      <c r="L69" s="3" t="s">
        <v>49</v>
      </c>
      <c r="M69" s="2">
        <f>IFERROR(INDEX(Résultats!C:C, MATCH(K69&amp;" "&amp;L69, Résultats!A:A, 0)), 0)</f>
        <v>0</v>
      </c>
      <c r="N69" s="10">
        <f>IFERROR(INDEX(Résultats!D:D, MATCH(K69&amp;" "&amp;L69, Résultats!A:A, 0)), 0)</f>
        <v>0</v>
      </c>
    </row>
    <row r="70" spans="1:14">
      <c r="A70" s="5" t="s">
        <v>284</v>
      </c>
      <c r="B70" s="3" t="s">
        <v>146</v>
      </c>
      <c r="C70" s="2">
        <f>IFERROR(INDEX(Résultats!C:C, MATCH(A70&amp;" "&amp;B70, Résultats!A:A, 0)), 0)</f>
        <v>0</v>
      </c>
      <c r="D70" s="10">
        <f>IFERROR(INDEX(Résultats!D:D, MATCH(A70&amp;" "&amp;B70, Résultats!A:A, 0)), 0)</f>
        <v>0</v>
      </c>
      <c r="F70" s="5" t="s">
        <v>79</v>
      </c>
      <c r="G70" s="3" t="s">
        <v>261</v>
      </c>
      <c r="H70" s="2">
        <f>IFERROR(INDEX(Résultats!C:C, MATCH(F70&amp;" "&amp;G70, Résultats!A:A, 0)), 0)</f>
        <v>10</v>
      </c>
      <c r="I70" s="10">
        <f>IFERROR(INDEX(Résultats!D:D, MATCH(F70&amp;" "&amp;G70, Résultats!A:A, 0)), 0)</f>
        <v>36</v>
      </c>
      <c r="K70" s="5" t="s">
        <v>96</v>
      </c>
      <c r="L70" s="3" t="s">
        <v>25</v>
      </c>
      <c r="M70" s="2">
        <f>IFERROR(INDEX(Résultats!C:C, MATCH(K70&amp;" "&amp;L70, Résultats!A:A, 0)), 0)</f>
        <v>0</v>
      </c>
      <c r="N70" s="10">
        <f>IFERROR(INDEX(Résultats!D:D, MATCH(K70&amp;" "&amp;L70, Résultats!A:A, 0)), 0)</f>
        <v>0</v>
      </c>
    </row>
    <row r="71" spans="1:14">
      <c r="A71" s="5" t="s">
        <v>151</v>
      </c>
      <c r="B71" s="3" t="s">
        <v>152</v>
      </c>
      <c r="C71" s="2">
        <f>IFERROR(INDEX(Résultats!C:C, MATCH(A71&amp;" "&amp;B71, Résultats!A:A, 0)), 0)</f>
        <v>0</v>
      </c>
      <c r="D71" s="10">
        <f>IFERROR(INDEX(Résultats!D:D, MATCH(A71&amp;" "&amp;B71, Résultats!A:A, 0)), 0)</f>
        <v>0</v>
      </c>
      <c r="F71" s="5" t="s">
        <v>61</v>
      </c>
      <c r="G71" s="3" t="s">
        <v>62</v>
      </c>
      <c r="H71" s="2">
        <f>IFERROR(INDEX(Résultats!C:C, MATCH(F71&amp;" "&amp;G71, Résultats!A:A, 0)), 0)</f>
        <v>9</v>
      </c>
      <c r="I71" s="10">
        <f>IFERROR(INDEX(Résultats!D:D, MATCH(F71&amp;" "&amp;G71, Résultats!A:A, 0)), 0)</f>
        <v>33</v>
      </c>
      <c r="K71" s="5"/>
      <c r="L71" s="3"/>
      <c r="M71" s="2"/>
      <c r="N71" s="10"/>
    </row>
    <row r="72" spans="1:14">
      <c r="A72" s="5" t="s">
        <v>148</v>
      </c>
      <c r="B72" s="3" t="s">
        <v>51</v>
      </c>
      <c r="C72" s="2">
        <f>IFERROR(INDEX(Résultats!C:C, MATCH(A72&amp;" "&amp;B72, Résultats!A:A, 0)), 0)</f>
        <v>0</v>
      </c>
      <c r="D72" s="10">
        <f>IFERROR(INDEX(Résultats!D:D, MATCH(A72&amp;" "&amp;B72, Résultats!A:A, 0)), 0)</f>
        <v>0</v>
      </c>
      <c r="F72" s="5" t="s">
        <v>63</v>
      </c>
      <c r="G72" s="3" t="s">
        <v>64</v>
      </c>
      <c r="H72" s="2">
        <f>IFERROR(INDEX(Résultats!C:C, MATCH(F72&amp;" "&amp;G72, Résultats!A:A, 0)), 0)</f>
        <v>8</v>
      </c>
      <c r="I72" s="10">
        <f>IFERROR(INDEX(Résultats!D:D, MATCH(F72&amp;" "&amp;G72, Résultats!A:A, 0)), 0)</f>
        <v>30</v>
      </c>
      <c r="K72" s="5"/>
      <c r="L72" s="3"/>
      <c r="M72" s="2"/>
      <c r="N72" s="10"/>
    </row>
    <row r="73" spans="1:14">
      <c r="A73" s="5" t="s">
        <v>142</v>
      </c>
      <c r="B73" s="3" t="s">
        <v>143</v>
      </c>
      <c r="C73" s="2">
        <f>IFERROR(INDEX(Résultats!C:C, MATCH(A73&amp;" "&amp;B73, Résultats!A:A, 0)), 0)</f>
        <v>0</v>
      </c>
      <c r="D73" s="10">
        <f>IFERROR(INDEX(Résultats!D:D, MATCH(A73&amp;" "&amp;B73, Résultats!A:A, 0)), 0)</f>
        <v>0</v>
      </c>
      <c r="F73" s="5" t="s">
        <v>241</v>
      </c>
      <c r="G73" s="3" t="s">
        <v>169</v>
      </c>
      <c r="H73" s="2">
        <f>IFERROR(INDEX(Résultats!C:C, MATCH(F73&amp;" "&amp;G73, Résultats!A:A, 0)), 0)</f>
        <v>6</v>
      </c>
      <c r="I73" s="10">
        <f>IFERROR(INDEX(Résultats!D:D, MATCH(F73&amp;" "&amp;G73, Résultats!A:A, 0)), 0)</f>
        <v>34</v>
      </c>
      <c r="K73" s="5"/>
      <c r="L73" s="3"/>
      <c r="M73" s="2"/>
      <c r="N73" s="10"/>
    </row>
    <row r="74" spans="1:14">
      <c r="A74" s="5" t="s">
        <v>149</v>
      </c>
      <c r="B74" s="3" t="s">
        <v>150</v>
      </c>
      <c r="C74" s="2">
        <f>IFERROR(INDEX(Résultats!C:C, MATCH(A74&amp;" "&amp;B74, Résultats!A:A, 0)), 0)</f>
        <v>0</v>
      </c>
      <c r="D74" s="10">
        <f>IFERROR(INDEX(Résultats!D:D, MATCH(A74&amp;" "&amp;B74, Résultats!A:A, 0)), 0)</f>
        <v>0</v>
      </c>
      <c r="F74" s="5" t="s">
        <v>71</v>
      </c>
      <c r="G74" s="3" t="s">
        <v>261</v>
      </c>
      <c r="H74" s="2">
        <f>IFERROR(INDEX(Résultats!C:C, MATCH(F74&amp;" "&amp;G74, Résultats!A:A, 0)), 0)</f>
        <v>0</v>
      </c>
      <c r="I74" s="10">
        <f>IFERROR(INDEX(Résultats!D:D, MATCH(F74&amp;" "&amp;G74, Résultats!A:A, 0)), 0)</f>
        <v>0</v>
      </c>
      <c r="K74" s="5"/>
      <c r="L74" s="3"/>
      <c r="M74" s="2"/>
      <c r="N74" s="10"/>
    </row>
    <row r="75" spans="1:14">
      <c r="A75" s="5"/>
      <c r="B75" s="3"/>
      <c r="C75" s="2"/>
      <c r="D75" s="10"/>
      <c r="F75" s="5" t="s">
        <v>72</v>
      </c>
      <c r="G75" s="3" t="s">
        <v>73</v>
      </c>
      <c r="H75" s="2">
        <f>IFERROR(INDEX(Résultats!C:C, MATCH(F75&amp;" "&amp;G75, Résultats!A:A, 0)), 0)</f>
        <v>0</v>
      </c>
      <c r="I75" s="10">
        <f>IFERROR(INDEX(Résultats!D:D, MATCH(F75&amp;" "&amp;G75, Résultats!A:A, 0)), 0)</f>
        <v>0</v>
      </c>
      <c r="K75" s="5"/>
      <c r="L75" s="3"/>
      <c r="M75" s="2"/>
      <c r="N75" s="10"/>
    </row>
    <row r="76" spans="1:14">
      <c r="A76" s="5"/>
      <c r="B76" s="3"/>
      <c r="C76" s="2"/>
      <c r="D76" s="10"/>
      <c r="F76" s="14" t="s">
        <v>59</v>
      </c>
      <c r="G76" s="4" t="s">
        <v>281</v>
      </c>
      <c r="H76" s="2">
        <f>IFERROR(INDEX(Résultats!C:C, MATCH(F76&amp;" "&amp;G76, Résultats!A:A, 0)), 0)</f>
        <v>0</v>
      </c>
      <c r="I76" s="10">
        <f>IFERROR(INDEX(Résultats!D:D, MATCH(F76&amp;" "&amp;G76, Résultats!A:A, 0)), 0)</f>
        <v>0</v>
      </c>
      <c r="K76" s="5"/>
      <c r="L76" s="3"/>
      <c r="M76" s="2"/>
      <c r="N76" s="10"/>
    </row>
    <row r="77" spans="1:14">
      <c r="A77" s="5"/>
      <c r="B77" s="3"/>
      <c r="C77" s="2"/>
      <c r="D77" s="10"/>
      <c r="F77" s="5" t="s">
        <v>85</v>
      </c>
      <c r="G77" s="3" t="s">
        <v>258</v>
      </c>
      <c r="H77" s="2">
        <f>IFERROR(INDEX(Résultats!C:C, MATCH(F77&amp;" "&amp;G77, Résultats!A:A, 0)), 0)</f>
        <v>0</v>
      </c>
      <c r="I77" s="10">
        <f>IFERROR(INDEX(Résultats!D:D, MATCH(F77&amp;" "&amp;G77, Résultats!A:A, 0)), 0)</f>
        <v>0</v>
      </c>
      <c r="K77" s="5"/>
      <c r="L77" s="3"/>
      <c r="M77" s="2"/>
      <c r="N77" s="10"/>
    </row>
    <row r="78" spans="1:14">
      <c r="A78" s="5"/>
      <c r="B78" s="3"/>
      <c r="C78" s="2"/>
      <c r="D78" s="10"/>
      <c r="F78" s="5" t="s">
        <v>67</v>
      </c>
      <c r="G78" s="3" t="s">
        <v>68</v>
      </c>
      <c r="H78" s="2">
        <f>IFERROR(INDEX(Résultats!C:C, MATCH(F78&amp;" "&amp;G78, Résultats!A:A, 0)), 0)</f>
        <v>0</v>
      </c>
      <c r="I78" s="10">
        <f>IFERROR(INDEX(Résultats!D:D, MATCH(F78&amp;" "&amp;G78, Résultats!A:A, 0)), 0)</f>
        <v>0</v>
      </c>
      <c r="K78" s="5"/>
      <c r="L78" s="3"/>
      <c r="M78" s="2"/>
      <c r="N78" s="10"/>
    </row>
    <row r="79" spans="1:14">
      <c r="A79" s="5"/>
      <c r="B79" s="3"/>
      <c r="C79" s="2"/>
      <c r="D79" s="10"/>
      <c r="F79" s="5" t="s">
        <v>75</v>
      </c>
      <c r="G79" s="3" t="s">
        <v>76</v>
      </c>
      <c r="H79" s="2">
        <f>IFERROR(INDEX(Résultats!C:C, MATCH(F79&amp;" "&amp;G79, Résultats!A:A, 0)), 0)</f>
        <v>0</v>
      </c>
      <c r="I79" s="10">
        <f>IFERROR(INDEX(Résultats!D:D, MATCH(F79&amp;" "&amp;G79, Résultats!A:A, 0)), 0)</f>
        <v>0</v>
      </c>
      <c r="K79" s="5"/>
      <c r="L79" s="3"/>
      <c r="M79" s="2"/>
      <c r="N79" s="10"/>
    </row>
    <row r="80" spans="1:14">
      <c r="A80" s="5"/>
      <c r="B80" s="3"/>
      <c r="C80" s="2"/>
      <c r="D80" s="10"/>
      <c r="F80" s="5" t="s">
        <v>47</v>
      </c>
      <c r="G80" s="3" t="s">
        <v>35</v>
      </c>
      <c r="H80" s="2">
        <f>IFERROR(INDEX(Résultats!C:C, MATCH(F80&amp;" "&amp;G80, Résultats!A:A, 0)), 0)</f>
        <v>0</v>
      </c>
      <c r="I80" s="10">
        <f>IFERROR(INDEX(Résultats!D:D, MATCH(F80&amp;" "&amp;G80, Résultats!A:A, 0)), 0)</f>
        <v>0</v>
      </c>
      <c r="K80" s="5"/>
      <c r="L80" s="3"/>
      <c r="M80" s="2"/>
      <c r="N80" s="10"/>
    </row>
    <row r="81" spans="1:14">
      <c r="A81" s="5"/>
      <c r="B81" s="3"/>
      <c r="C81" s="2"/>
      <c r="D81" s="10"/>
      <c r="F81" s="5" t="s">
        <v>77</v>
      </c>
      <c r="G81" s="3" t="s">
        <v>78</v>
      </c>
      <c r="H81" s="2">
        <f>IFERROR(INDEX(Résultats!C:C, MATCH(F81&amp;" "&amp;G81, Résultats!A:A, 0)), 0)</f>
        <v>0</v>
      </c>
      <c r="I81" s="10">
        <f>IFERROR(INDEX(Résultats!D:D, MATCH(F81&amp;" "&amp;G81, Résultats!A:A, 0)), 0)</f>
        <v>0</v>
      </c>
      <c r="K81" s="5"/>
      <c r="L81" s="3"/>
      <c r="M81" s="2"/>
      <c r="N81" s="10"/>
    </row>
    <row r="82" spans="1:14">
      <c r="A82" s="5"/>
      <c r="B82" s="3"/>
      <c r="C82" s="2"/>
      <c r="D82" s="10"/>
      <c r="F82" s="5" t="s">
        <v>80</v>
      </c>
      <c r="G82" s="3" t="s">
        <v>81</v>
      </c>
      <c r="H82" s="2">
        <f>IFERROR(INDEX(Résultats!C:C, MATCH(F82&amp;" "&amp;G82, Résultats!A:A, 0)), 0)</f>
        <v>0</v>
      </c>
      <c r="I82" s="10">
        <f>IFERROR(INDEX(Résultats!D:D, MATCH(F82&amp;" "&amp;G82, Résultats!A:A, 0)), 0)</f>
        <v>0</v>
      </c>
      <c r="K82" s="5"/>
      <c r="L82" s="3"/>
      <c r="M82" s="2"/>
      <c r="N82" s="10"/>
    </row>
    <row r="83" spans="1:14">
      <c r="A83" s="5"/>
      <c r="B83" s="3"/>
      <c r="C83" s="2"/>
      <c r="D83" s="10"/>
      <c r="F83" s="5" t="s">
        <v>83</v>
      </c>
      <c r="G83" s="3" t="s">
        <v>84</v>
      </c>
      <c r="H83" s="2">
        <f>IFERROR(INDEX(Résultats!C:C, MATCH(F83&amp;" "&amp;G83, Résultats!A:A, 0)), 0)</f>
        <v>0</v>
      </c>
      <c r="I83" s="10">
        <f>IFERROR(INDEX(Résultats!D:D, MATCH(F83&amp;" "&amp;G83, Résultats!A:A, 0)), 0)</f>
        <v>0</v>
      </c>
      <c r="K83" s="5"/>
      <c r="L83" s="3"/>
      <c r="M83" s="2"/>
      <c r="N83" s="10"/>
    </row>
    <row r="84" spans="1:14">
      <c r="A84" s="5"/>
      <c r="B84" s="3"/>
      <c r="C84" s="2"/>
      <c r="D84" s="10"/>
      <c r="F84" s="5" t="s">
        <v>86</v>
      </c>
      <c r="G84" s="3" t="s">
        <v>87</v>
      </c>
      <c r="H84" s="2">
        <f>IFERROR(INDEX(Résultats!C:C, MATCH(F84&amp;" "&amp;G84, Résultats!A:A, 0)), 0)</f>
        <v>0</v>
      </c>
      <c r="I84" s="10">
        <f>IFERROR(INDEX(Résultats!D:D, MATCH(F84&amp;" "&amp;G84, Résultats!A:A, 0)), 0)</f>
        <v>0</v>
      </c>
      <c r="K84" s="5"/>
      <c r="L84" s="3"/>
      <c r="M84" s="2"/>
      <c r="N84" s="10"/>
    </row>
    <row r="85" spans="1:14">
      <c r="A85" s="5"/>
      <c r="B85" s="3"/>
      <c r="C85" s="2"/>
      <c r="D85" s="10"/>
      <c r="F85" s="5" t="s">
        <v>88</v>
      </c>
      <c r="G85" s="3" t="s">
        <v>89</v>
      </c>
      <c r="H85" s="2">
        <f>IFERROR(INDEX(Résultats!C:C, MATCH(F85&amp;" "&amp;G85, Résultats!A:A, 0)), 0)</f>
        <v>0</v>
      </c>
      <c r="I85" s="10">
        <f>IFERROR(INDEX(Résultats!D:D, MATCH(F85&amp;" "&amp;G85, Résultats!A:A, 0)), 0)</f>
        <v>0</v>
      </c>
      <c r="K85" s="5"/>
      <c r="L85" s="3"/>
      <c r="M85" s="2"/>
      <c r="N85" s="10"/>
    </row>
    <row r="86" spans="1:14">
      <c r="A86" s="5"/>
      <c r="B86" s="3"/>
      <c r="C86" s="2"/>
      <c r="D86" s="10"/>
      <c r="F86" s="5"/>
      <c r="G86" s="3"/>
      <c r="H86" s="2"/>
      <c r="I86" s="10"/>
      <c r="K86" s="5"/>
      <c r="L86" s="3"/>
      <c r="M86" s="2"/>
      <c r="N86" s="10"/>
    </row>
    <row r="87" spans="1:14">
      <c r="A87" s="5"/>
      <c r="B87" s="3"/>
      <c r="C87" s="2"/>
      <c r="D87" s="10"/>
      <c r="F87" s="5"/>
      <c r="G87" s="3"/>
      <c r="H87" s="2"/>
      <c r="I87" s="10"/>
      <c r="K87" s="5"/>
      <c r="L87" s="3"/>
      <c r="M87" s="2"/>
      <c r="N87" s="10"/>
    </row>
    <row r="88" spans="1:14">
      <c r="A88" s="5"/>
      <c r="B88" s="3"/>
      <c r="C88" s="2"/>
      <c r="D88" s="10"/>
      <c r="F88" s="5"/>
      <c r="G88" s="3"/>
      <c r="H88" s="2"/>
      <c r="I88" s="10"/>
      <c r="K88" s="5"/>
      <c r="L88" s="3"/>
      <c r="M88" s="2"/>
      <c r="N88" s="10"/>
    </row>
    <row r="89" spans="1:14">
      <c r="A89" s="5"/>
      <c r="B89" s="3"/>
      <c r="C89" s="2"/>
      <c r="D89" s="10"/>
      <c r="F89" s="5"/>
      <c r="G89" s="3"/>
      <c r="H89" s="2"/>
      <c r="I89" s="10"/>
      <c r="K89" s="5"/>
      <c r="L89" s="3"/>
      <c r="M89" s="2"/>
      <c r="N89" s="10"/>
    </row>
    <row r="90" spans="1:14" ht="13.5" thickBot="1">
      <c r="A90" s="5" t="s">
        <v>264</v>
      </c>
      <c r="B90" s="3">
        <f>COUNTIF(C66:C89,"&gt;0")</f>
        <v>0</v>
      </c>
      <c r="C90" s="2"/>
      <c r="D90" s="10"/>
      <c r="F90" s="5" t="s">
        <v>264</v>
      </c>
      <c r="G90" s="3">
        <f>COUNTIF(H66:H89,"&gt;0")</f>
        <v>8</v>
      </c>
      <c r="H90" s="2"/>
      <c r="I90" s="10"/>
      <c r="K90" s="5" t="s">
        <v>264</v>
      </c>
      <c r="L90" s="3">
        <f>COUNTIF(M66:M89,"&gt;0")</f>
        <v>0</v>
      </c>
      <c r="M90" s="2"/>
      <c r="N90" s="10"/>
    </row>
    <row r="91" spans="1:14" ht="16.5" thickBot="1">
      <c r="A91" s="35" t="s">
        <v>2</v>
      </c>
      <c r="B91" s="36"/>
      <c r="C91" s="22">
        <f>LARGE(C66:C90,1)+LARGE(C66:C90,2)+LARGE(C66:C90,3)+LARGE(C66:C90,4)</f>
        <v>0</v>
      </c>
      <c r="D91" s="22">
        <f>LARGE(D66:D90,1)+LARGE(D66:D90,2)+LARGE(D66:D90,3)+LARGE(D66:D90,4)</f>
        <v>0</v>
      </c>
      <c r="F91" s="35" t="s">
        <v>2</v>
      </c>
      <c r="G91" s="36"/>
      <c r="H91" s="22">
        <f>LARGE(H66:H90,1)+LARGE(H66:H90,2)+LARGE(H66:H90,3)+LARGE(H66:H90,4)</f>
        <v>76</v>
      </c>
      <c r="I91" s="22">
        <v>147</v>
      </c>
      <c r="K91" s="35" t="s">
        <v>2</v>
      </c>
      <c r="L91" s="36"/>
      <c r="M91" s="22">
        <f>LARGE(M66:M90,1)+LARGE(M66:M90,2)+LARGE(M66:M90,3)+LARGE(M66:M90,4)</f>
        <v>0</v>
      </c>
      <c r="N91" s="22">
        <f>LARGE(N66:N90,1)+LARGE(N66:N90,2)+LARGE(N66:N90,3)+LARGE(N66:N90,4)</f>
        <v>0</v>
      </c>
    </row>
    <row r="92" spans="1:14" ht="13.5" thickBot="1"/>
    <row r="93" spans="1:14" ht="19.5" thickBot="1">
      <c r="A93" s="32" t="s">
        <v>13</v>
      </c>
      <c r="B93" s="33"/>
      <c r="C93" s="33"/>
      <c r="D93" s="34"/>
      <c r="F93" s="32" t="s">
        <v>14</v>
      </c>
      <c r="G93" s="33"/>
      <c r="H93" s="33"/>
      <c r="I93" s="34"/>
      <c r="K93" s="32" t="s">
        <v>15</v>
      </c>
      <c r="L93" s="33"/>
      <c r="M93" s="33"/>
      <c r="N93" s="34"/>
    </row>
    <row r="94" spans="1:14" ht="13.5" thickBot="1">
      <c r="A94" s="18" t="s">
        <v>4</v>
      </c>
      <c r="B94" s="16" t="s">
        <v>5</v>
      </c>
      <c r="C94" s="12" t="s">
        <v>0</v>
      </c>
      <c r="D94" s="13" t="s">
        <v>1</v>
      </c>
      <c r="F94" s="18" t="s">
        <v>4</v>
      </c>
      <c r="G94" s="16" t="s">
        <v>5</v>
      </c>
      <c r="H94" s="12" t="s">
        <v>0</v>
      </c>
      <c r="I94" s="13" t="s">
        <v>1</v>
      </c>
      <c r="K94" s="18" t="s">
        <v>4</v>
      </c>
      <c r="L94" s="16" t="s">
        <v>5</v>
      </c>
      <c r="M94" s="12" t="s">
        <v>0</v>
      </c>
      <c r="N94" s="13" t="s">
        <v>1</v>
      </c>
    </row>
    <row r="95" spans="1:14">
      <c r="A95" s="8" t="s">
        <v>130</v>
      </c>
      <c r="B95" s="7" t="s">
        <v>132</v>
      </c>
      <c r="C95" s="2">
        <f>IFERROR(INDEX(Résultats!C:C, MATCH(A95&amp;" "&amp;B95, Résultats!A:A, 0)), 0)</f>
        <v>14</v>
      </c>
      <c r="D95" s="10">
        <f>IFERROR(INDEX(Résultats!D:D, MATCH(A95&amp;" "&amp;B95, Résultats!A:A, 0)), 0)</f>
        <v>41</v>
      </c>
      <c r="F95" s="8" t="s">
        <v>191</v>
      </c>
      <c r="G95" s="7" t="s">
        <v>192</v>
      </c>
      <c r="H95" s="2">
        <f>IFERROR(INDEX(Résultats!C:C, MATCH(F95&amp;" "&amp;G95, Résultats!A:A, 0)), 0)</f>
        <v>30</v>
      </c>
      <c r="I95" s="10">
        <f>IFERROR(INDEX(Résultats!D:D, MATCH(F95&amp;" "&amp;G95, Résultats!A:A, 0)), 0)</f>
        <v>43</v>
      </c>
      <c r="K95" s="8" t="s">
        <v>185</v>
      </c>
      <c r="L95" s="7" t="s">
        <v>57</v>
      </c>
      <c r="M95" s="2">
        <f>IFERROR(INDEX(Résultats!C:C, MATCH(K95&amp;" "&amp;L95, Résultats!A:A, 0)), 0)</f>
        <v>18</v>
      </c>
      <c r="N95" s="10">
        <f>IFERROR(INDEX(Résultats!D:D, MATCH(K95&amp;" "&amp;L95, Résultats!A:A, 0)), 0)</f>
        <v>28</v>
      </c>
    </row>
    <row r="96" spans="1:14">
      <c r="A96" s="5" t="s">
        <v>136</v>
      </c>
      <c r="B96" s="3" t="s">
        <v>137</v>
      </c>
      <c r="C96" s="2">
        <f>IFERROR(INDEX(Résultats!C:C, MATCH(A96&amp;" "&amp;B96, Résultats!A:A, 0)), 0)</f>
        <v>0</v>
      </c>
      <c r="D96" s="10">
        <f>IFERROR(INDEX(Résultats!D:D, MATCH(A96&amp;" "&amp;B96, Résultats!A:A, 0)), 0)</f>
        <v>0</v>
      </c>
      <c r="F96" s="5" t="s">
        <v>200</v>
      </c>
      <c r="G96" s="3" t="s">
        <v>118</v>
      </c>
      <c r="H96" s="2">
        <f>IFERROR(INDEX(Résultats!C:C, MATCH(F96&amp;" "&amp;G96, Résultats!A:A, 0)), 0)</f>
        <v>15</v>
      </c>
      <c r="I96" s="10">
        <f>IFERROR(INDEX(Résultats!D:D, MATCH(F96&amp;" "&amp;G96, Résultats!A:A, 0)), 0)</f>
        <v>27</v>
      </c>
      <c r="K96" s="14" t="s">
        <v>181</v>
      </c>
      <c r="L96" s="4" t="s">
        <v>182</v>
      </c>
      <c r="M96" s="2">
        <f>IFERROR(INDEX(Résultats!C:C, MATCH(K96&amp;" "&amp;L96, Résultats!A:A, 0)), 0)</f>
        <v>13</v>
      </c>
      <c r="N96" s="10">
        <f>IFERROR(INDEX(Résultats!D:D, MATCH(K96&amp;" "&amp;L96, Résultats!A:A, 0)), 0)</f>
        <v>34</v>
      </c>
    </row>
    <row r="97" spans="1:14">
      <c r="A97" s="5" t="s">
        <v>138</v>
      </c>
      <c r="B97" s="3" t="s">
        <v>287</v>
      </c>
      <c r="C97" s="2">
        <f>IFERROR(INDEX(Résultats!C:C, MATCH(A97&amp;" "&amp;B97, Résultats!A:A, 0)), 0)</f>
        <v>0</v>
      </c>
      <c r="D97" s="10">
        <f>IFERROR(INDEX(Résultats!D:D, MATCH(A97&amp;" "&amp;B97, Résultats!A:A, 0)), 0)</f>
        <v>0</v>
      </c>
      <c r="F97" s="5" t="s">
        <v>203</v>
      </c>
      <c r="G97" s="3" t="s">
        <v>333</v>
      </c>
      <c r="H97" s="2">
        <f>IFERROR(INDEX(Résultats!C:C, MATCH(F97&amp;" "&amp;G97, Résultats!A:A, 0)), 0)</f>
        <v>5</v>
      </c>
      <c r="I97" s="10">
        <f>IFERROR(INDEX(Résultats!D:D, MATCH(F97&amp;" "&amp;G97, Résultats!A:A, 0)), 0)</f>
        <v>27</v>
      </c>
      <c r="K97" s="5" t="s">
        <v>183</v>
      </c>
      <c r="L97" s="3" t="s">
        <v>123</v>
      </c>
      <c r="M97" s="2">
        <f>IFERROR(INDEX(Résultats!C:C, MATCH(K97&amp;" "&amp;L97, Résultats!A:A, 0)), 0)</f>
        <v>9</v>
      </c>
      <c r="N97" s="10">
        <f>IFERROR(INDEX(Résultats!D:D, MATCH(K97&amp;" "&amp;L97, Résultats!A:A, 0)), 0)</f>
        <v>27</v>
      </c>
    </row>
    <row r="98" spans="1:14">
      <c r="A98" s="5" t="s">
        <v>139</v>
      </c>
      <c r="B98" s="3" t="s">
        <v>140</v>
      </c>
      <c r="C98" s="2">
        <f>IFERROR(INDEX(Résultats!C:C, MATCH(A98&amp;" "&amp;B98, Résultats!A:A, 0)), 0)</f>
        <v>0</v>
      </c>
      <c r="D98" s="10">
        <f>IFERROR(INDEX(Résultats!D:D, MATCH(A98&amp;" "&amp;B98, Résultats!A:A, 0)), 0)</f>
        <v>0</v>
      </c>
      <c r="F98" s="5" t="s">
        <v>194</v>
      </c>
      <c r="G98" s="3" t="s">
        <v>195</v>
      </c>
      <c r="H98" s="2">
        <f>IFERROR(INDEX(Résultats!C:C, MATCH(F98&amp;" "&amp;G98, Résultats!A:A, 0)), 0)</f>
        <v>0</v>
      </c>
      <c r="I98" s="10">
        <f>IFERROR(INDEX(Résultats!D:D, MATCH(F98&amp;" "&amp;G98, Résultats!A:A, 0)), 0)</f>
        <v>0</v>
      </c>
      <c r="K98" s="5" t="s">
        <v>263</v>
      </c>
      <c r="L98" s="3" t="s">
        <v>184</v>
      </c>
      <c r="M98" s="2">
        <f>IFERROR(INDEX(Résultats!C:C, MATCH(K98&amp;" "&amp;L98, Résultats!A:A, 0)), 0)</f>
        <v>7</v>
      </c>
      <c r="N98" s="10">
        <f>IFERROR(INDEX(Résultats!D:D, MATCH(K98&amp;" "&amp;L98, Résultats!A:A, 0)), 0)</f>
        <v>32</v>
      </c>
    </row>
    <row r="99" spans="1:14">
      <c r="A99" s="14" t="s">
        <v>128</v>
      </c>
      <c r="B99" s="4" t="s">
        <v>129</v>
      </c>
      <c r="C99" s="2">
        <f>IFERROR(INDEX(Résultats!C:C, MATCH(A99&amp;" "&amp;B99, Résultats!A:A, 0)), 0)</f>
        <v>0</v>
      </c>
      <c r="D99" s="10">
        <f>IFERROR(INDEX(Résultats!D:D, MATCH(A99&amp;" "&amp;B99, Résultats!A:A, 0)), 0)</f>
        <v>0</v>
      </c>
      <c r="F99" s="5" t="s">
        <v>190</v>
      </c>
      <c r="G99" s="3" t="s">
        <v>262</v>
      </c>
      <c r="H99" s="2">
        <f>IFERROR(INDEX(Résultats!C:C, MATCH(F99&amp;" "&amp;G99, Résultats!A:A, 0)), 0)</f>
        <v>0</v>
      </c>
      <c r="I99" s="10">
        <f>IFERROR(INDEX(Résultats!D:D, MATCH(F99&amp;" "&amp;G99, Résultats!A:A, 0)), 0)</f>
        <v>0</v>
      </c>
      <c r="K99" s="5" t="s">
        <v>186</v>
      </c>
      <c r="L99" s="3" t="s">
        <v>110</v>
      </c>
      <c r="M99" s="2">
        <f>IFERROR(INDEX(Résultats!C:C, MATCH(K99&amp;" "&amp;L99, Résultats!A:A, 0)), 0)</f>
        <v>2</v>
      </c>
      <c r="N99" s="10">
        <f>IFERROR(INDEX(Résultats!D:D, MATCH(K99&amp;" "&amp;L99, Résultats!A:A, 0)), 0)</f>
        <v>21</v>
      </c>
    </row>
    <row r="100" spans="1:14">
      <c r="A100" s="5" t="s">
        <v>133</v>
      </c>
      <c r="B100" s="3" t="s">
        <v>134</v>
      </c>
      <c r="C100" s="2">
        <f>IFERROR(INDEX(Résultats!C:C, MATCH(A100&amp;" "&amp;B100, Résultats!A:A, 0)), 0)</f>
        <v>0</v>
      </c>
      <c r="D100" s="10">
        <f>IFERROR(INDEX(Résultats!D:D, MATCH(A100&amp;" "&amp;B100, Résultats!A:A, 0)), 0)</f>
        <v>0</v>
      </c>
      <c r="F100" s="5" t="s">
        <v>205</v>
      </c>
      <c r="G100" s="3" t="s">
        <v>206</v>
      </c>
      <c r="H100" s="2">
        <f>IFERROR(INDEX(Résultats!C:C, MATCH(F100&amp;" "&amp;G100, Résultats!A:A, 0)), 0)</f>
        <v>0</v>
      </c>
      <c r="I100" s="10">
        <f>IFERROR(INDEX(Résultats!D:D, MATCH(F100&amp;" "&amp;G100, Résultats!A:A, 0)), 0)</f>
        <v>0</v>
      </c>
      <c r="K100" s="5" t="s">
        <v>187</v>
      </c>
      <c r="L100" s="3" t="s">
        <v>188</v>
      </c>
      <c r="M100" s="2">
        <f>IFERROR(INDEX(Résultats!C:C, MATCH(K100&amp;" "&amp;L100, Résultats!A:A, 0)), 0)</f>
        <v>0</v>
      </c>
      <c r="N100" s="10">
        <f>IFERROR(INDEX(Résultats!D:D, MATCH(K100&amp;" "&amp;L100, Résultats!A:A, 0)), 0)</f>
        <v>0</v>
      </c>
    </row>
    <row r="101" spans="1:14">
      <c r="A101" s="5" t="s">
        <v>133</v>
      </c>
      <c r="B101" s="3" t="s">
        <v>135</v>
      </c>
      <c r="C101" s="2">
        <f>IFERROR(INDEX(Résultats!C:C, MATCH(A101&amp;" "&amp;B101, Résultats!A:A, 0)), 0)</f>
        <v>0</v>
      </c>
      <c r="D101" s="10">
        <f>IFERROR(INDEX(Résultats!D:D, MATCH(A101&amp;" "&amp;B101, Résultats!A:A, 0)), 0)</f>
        <v>0</v>
      </c>
      <c r="F101" s="5" t="s">
        <v>196</v>
      </c>
      <c r="G101" s="3" t="s">
        <v>197</v>
      </c>
      <c r="H101" s="2">
        <f>IFERROR(INDEX(Résultats!C:C, MATCH(F101&amp;" "&amp;G101, Résultats!A:A, 0)), 0)</f>
        <v>0</v>
      </c>
      <c r="I101" s="10">
        <f>IFERROR(INDEX(Résultats!D:D, MATCH(F101&amp;" "&amp;G101, Résultats!A:A, 0)), 0)</f>
        <v>0</v>
      </c>
      <c r="K101" s="5"/>
      <c r="L101" s="3"/>
      <c r="M101" s="2"/>
      <c r="N101" s="10"/>
    </row>
    <row r="102" spans="1:14">
      <c r="A102" s="5" t="s">
        <v>130</v>
      </c>
      <c r="B102" s="3" t="s">
        <v>131</v>
      </c>
      <c r="C102" s="2">
        <f>IFERROR(INDEX(Résultats!C:C, MATCH(A102&amp;" "&amp;B102, Résultats!A:A, 0)), 0)</f>
        <v>0</v>
      </c>
      <c r="D102" s="10">
        <f>IFERROR(INDEX(Résultats!D:D, MATCH(A102&amp;" "&amp;B102, Résultats!A:A, 0)), 0)</f>
        <v>0</v>
      </c>
      <c r="F102" s="14" t="s">
        <v>189</v>
      </c>
      <c r="G102" s="4" t="s">
        <v>54</v>
      </c>
      <c r="H102" s="2">
        <f>IFERROR(INDEX(Résultats!C:C, MATCH(F102&amp;" "&amp;G102, Résultats!A:A, 0)), 0)</f>
        <v>0</v>
      </c>
      <c r="I102" s="10">
        <f>IFERROR(INDEX(Résultats!D:D, MATCH(F102&amp;" "&amp;G102, Résultats!A:A, 0)), 0)</f>
        <v>0</v>
      </c>
      <c r="K102" s="5"/>
      <c r="L102" s="3"/>
      <c r="M102" s="2"/>
      <c r="N102" s="10"/>
    </row>
    <row r="103" spans="1:14">
      <c r="A103" s="5"/>
      <c r="B103" s="3"/>
      <c r="C103" s="2"/>
      <c r="D103" s="10"/>
      <c r="F103" s="5" t="s">
        <v>201</v>
      </c>
      <c r="G103" s="3" t="s">
        <v>202</v>
      </c>
      <c r="H103" s="2">
        <f>IFERROR(INDEX(Résultats!C:C, MATCH(F103&amp;" "&amp;G103, Résultats!A:A, 0)), 0)</f>
        <v>0</v>
      </c>
      <c r="I103" s="10">
        <f>IFERROR(INDEX(Résultats!D:D, MATCH(F103&amp;" "&amp;G103, Résultats!A:A, 0)), 0)</f>
        <v>0</v>
      </c>
      <c r="K103" s="5"/>
      <c r="L103" s="3"/>
      <c r="M103" s="2"/>
      <c r="N103" s="10"/>
    </row>
    <row r="104" spans="1:14">
      <c r="A104" s="5"/>
      <c r="B104" s="3"/>
      <c r="C104" s="2"/>
      <c r="D104" s="10"/>
      <c r="F104" s="5" t="s">
        <v>198</v>
      </c>
      <c r="G104" s="3" t="s">
        <v>199</v>
      </c>
      <c r="H104" s="2">
        <f>IFERROR(INDEX(Résultats!C:C, MATCH(F104&amp;" "&amp;G104, Résultats!A:A, 0)), 0)</f>
        <v>0</v>
      </c>
      <c r="I104" s="10">
        <f>IFERROR(INDEX(Résultats!D:D, MATCH(F104&amp;" "&amp;G104, Résultats!A:A, 0)), 0)</f>
        <v>0</v>
      </c>
      <c r="K104" s="5"/>
      <c r="L104" s="3"/>
      <c r="M104" s="2"/>
      <c r="N104" s="10"/>
    </row>
    <row r="105" spans="1:14">
      <c r="A105" s="5"/>
      <c r="B105" s="3"/>
      <c r="C105" s="2"/>
      <c r="D105" s="10"/>
      <c r="F105" s="5" t="s">
        <v>191</v>
      </c>
      <c r="G105" s="3" t="s">
        <v>193</v>
      </c>
      <c r="H105" s="2">
        <f>IFERROR(INDEX(Résultats!C:C, MATCH(F105&amp;" "&amp;G105, Résultats!A:A, 0)), 0)</f>
        <v>0</v>
      </c>
      <c r="I105" s="10">
        <f>IFERROR(INDEX(Résultats!D:D, MATCH(F105&amp;" "&amp;G105, Résultats!A:A, 0)), 0)</f>
        <v>0</v>
      </c>
      <c r="K105" s="5"/>
      <c r="L105" s="3"/>
      <c r="M105" s="2"/>
      <c r="N105" s="10"/>
    </row>
    <row r="106" spans="1:14">
      <c r="A106" s="5"/>
      <c r="B106" s="3"/>
      <c r="C106" s="2"/>
      <c r="D106" s="10"/>
      <c r="F106" s="5" t="s">
        <v>204</v>
      </c>
      <c r="G106" s="3" t="s">
        <v>47</v>
      </c>
      <c r="H106" s="2">
        <f>IFERROR(INDEX(Résultats!C:C, MATCH(F106&amp;" "&amp;G106, Résultats!A:A, 0)), 0)</f>
        <v>0</v>
      </c>
      <c r="I106" s="10">
        <f>IFERROR(INDEX(Résultats!D:D, MATCH(F106&amp;" "&amp;G106, Résultats!A:A, 0)), 0)</f>
        <v>0</v>
      </c>
      <c r="K106" s="5"/>
      <c r="L106" s="3"/>
      <c r="M106" s="2"/>
      <c r="N106" s="10"/>
    </row>
    <row r="107" spans="1:14">
      <c r="A107" s="5"/>
      <c r="B107" s="3"/>
      <c r="C107" s="2"/>
      <c r="D107" s="10"/>
      <c r="F107" s="5"/>
      <c r="G107" s="3"/>
      <c r="H107" s="2"/>
      <c r="I107" s="10"/>
      <c r="K107" s="5"/>
      <c r="L107" s="3"/>
      <c r="M107" s="2"/>
      <c r="N107" s="10"/>
    </row>
    <row r="108" spans="1:14">
      <c r="A108" s="5"/>
      <c r="B108" s="3"/>
      <c r="C108" s="2"/>
      <c r="D108" s="10"/>
      <c r="F108" s="5"/>
      <c r="G108" s="3"/>
      <c r="H108" s="2"/>
      <c r="I108" s="10"/>
      <c r="K108" s="5"/>
      <c r="L108" s="3"/>
      <c r="M108" s="2"/>
      <c r="N108" s="10"/>
    </row>
    <row r="109" spans="1:14">
      <c r="A109" s="5"/>
      <c r="B109" s="3"/>
      <c r="C109" s="2"/>
      <c r="D109" s="10"/>
      <c r="F109" s="5"/>
      <c r="G109" s="3"/>
      <c r="H109" s="2"/>
      <c r="I109" s="10"/>
      <c r="K109" s="5"/>
      <c r="L109" s="3"/>
      <c r="M109" s="2"/>
      <c r="N109" s="10"/>
    </row>
    <row r="110" spans="1:14">
      <c r="A110" s="5"/>
      <c r="B110" s="3"/>
      <c r="C110" s="2"/>
      <c r="D110" s="10"/>
      <c r="F110" s="5"/>
      <c r="G110" s="3"/>
      <c r="H110" s="2"/>
      <c r="I110" s="10"/>
      <c r="K110" s="5"/>
      <c r="L110" s="3"/>
      <c r="M110" s="2"/>
      <c r="N110" s="10"/>
    </row>
    <row r="111" spans="1:14">
      <c r="A111" s="5"/>
      <c r="B111" s="3"/>
      <c r="C111" s="2"/>
      <c r="D111" s="10"/>
      <c r="F111" s="5"/>
      <c r="G111" s="3"/>
      <c r="H111" s="2"/>
      <c r="I111" s="10"/>
      <c r="K111" s="5"/>
      <c r="L111" s="3"/>
      <c r="M111" s="2"/>
      <c r="N111" s="10"/>
    </row>
    <row r="112" spans="1:14">
      <c r="A112" s="5"/>
      <c r="B112" s="3"/>
      <c r="C112" s="2"/>
      <c r="D112" s="10"/>
      <c r="F112" s="5"/>
      <c r="G112" s="3"/>
      <c r="H112" s="2"/>
      <c r="I112" s="10"/>
      <c r="K112" s="5"/>
      <c r="L112" s="3"/>
      <c r="M112" s="2"/>
      <c r="N112" s="10"/>
    </row>
    <row r="113" spans="1:14">
      <c r="A113" s="5"/>
      <c r="B113" s="3"/>
      <c r="C113" s="2"/>
      <c r="D113" s="10"/>
      <c r="F113" s="5"/>
      <c r="G113" s="3"/>
      <c r="H113" s="2"/>
      <c r="I113" s="10"/>
      <c r="K113" s="5"/>
      <c r="L113" s="3"/>
      <c r="M113" s="2"/>
      <c r="N113" s="10"/>
    </row>
    <row r="114" spans="1:14">
      <c r="A114" s="5"/>
      <c r="B114" s="3"/>
      <c r="C114" s="2"/>
      <c r="D114" s="10"/>
      <c r="F114" s="5"/>
      <c r="G114" s="3"/>
      <c r="H114" s="2"/>
      <c r="I114" s="10"/>
      <c r="K114" s="5"/>
      <c r="L114" s="3"/>
      <c r="M114" s="2"/>
      <c r="N114" s="10"/>
    </row>
    <row r="115" spans="1:14">
      <c r="A115" s="5"/>
      <c r="B115" s="3"/>
      <c r="C115" s="2"/>
      <c r="D115" s="10"/>
      <c r="F115" s="5"/>
      <c r="G115" s="3"/>
      <c r="H115" s="2"/>
      <c r="I115" s="10"/>
      <c r="K115" s="5"/>
      <c r="L115" s="3"/>
      <c r="M115" s="2"/>
      <c r="N115" s="10"/>
    </row>
    <row r="116" spans="1:14">
      <c r="A116" s="5"/>
      <c r="B116" s="3"/>
      <c r="C116" s="2"/>
      <c r="D116" s="10"/>
      <c r="F116" s="5"/>
      <c r="G116" s="3"/>
      <c r="H116" s="2"/>
      <c r="I116" s="10"/>
      <c r="K116" s="5"/>
      <c r="L116" s="3"/>
      <c r="M116" s="2"/>
      <c r="N116" s="10"/>
    </row>
    <row r="117" spans="1:14">
      <c r="A117" s="5"/>
      <c r="B117" s="3"/>
      <c r="C117" s="2"/>
      <c r="D117" s="10"/>
      <c r="F117" s="5"/>
      <c r="G117" s="3"/>
      <c r="H117" s="2"/>
      <c r="I117" s="10"/>
      <c r="K117" s="5"/>
      <c r="L117" s="3"/>
      <c r="M117" s="2"/>
      <c r="N117" s="10"/>
    </row>
    <row r="118" spans="1:14">
      <c r="A118" s="5"/>
      <c r="B118" s="3"/>
      <c r="C118" s="2"/>
      <c r="D118" s="10"/>
      <c r="F118" s="5"/>
      <c r="G118" s="3"/>
      <c r="H118" s="2"/>
      <c r="I118" s="10"/>
      <c r="K118" s="5"/>
      <c r="L118" s="3"/>
      <c r="M118" s="2"/>
      <c r="N118" s="10"/>
    </row>
    <row r="119" spans="1:14" ht="13.5" thickBot="1">
      <c r="A119" s="5" t="s">
        <v>264</v>
      </c>
      <c r="B119" s="3">
        <f>COUNTIF(C95:C118,"&gt;0")</f>
        <v>1</v>
      </c>
      <c r="C119" s="2"/>
      <c r="D119" s="10"/>
      <c r="F119" s="5" t="s">
        <v>264</v>
      </c>
      <c r="G119" s="3">
        <f>COUNTIF(H95:H118,"&gt;0")</f>
        <v>3</v>
      </c>
      <c r="H119" s="2"/>
      <c r="I119" s="10"/>
      <c r="K119" s="5" t="s">
        <v>264</v>
      </c>
      <c r="L119" s="3">
        <f>COUNTIF(M95:M118,"&gt;0")</f>
        <v>5</v>
      </c>
      <c r="M119" s="2"/>
      <c r="N119" s="10"/>
    </row>
    <row r="120" spans="1:14" ht="16.5" thickBot="1">
      <c r="A120" s="35" t="s">
        <v>2</v>
      </c>
      <c r="B120" s="36"/>
      <c r="C120" s="22">
        <f>LARGE(C95:C119,1)+LARGE(C95:C119,2)+LARGE(C95:C119,3)+LARGE(C95:C119,4)</f>
        <v>14</v>
      </c>
      <c r="D120" s="22">
        <v>41</v>
      </c>
      <c r="F120" s="35" t="s">
        <v>2</v>
      </c>
      <c r="G120" s="36"/>
      <c r="H120" s="22">
        <f>LARGE(H95:H119,1)+LARGE(H95:H119,2)+LARGE(H95:H119,3)+LARGE(H95:H119,4)</f>
        <v>50</v>
      </c>
      <c r="I120" s="22">
        <v>97</v>
      </c>
      <c r="K120" s="35" t="s">
        <v>2</v>
      </c>
      <c r="L120" s="36"/>
      <c r="M120" s="22">
        <f>LARGE(M95:M119,1)+LARGE(M95:M119,2)+LARGE(M95:M119,3)+LARGE(M95:M119,4)</f>
        <v>47</v>
      </c>
      <c r="N120" s="22">
        <v>121</v>
      </c>
    </row>
    <row r="121" spans="1:14" ht="13.5" thickBot="1"/>
    <row r="122" spans="1:14" ht="19.5" thickBot="1">
      <c r="A122" s="32" t="s">
        <v>16</v>
      </c>
      <c r="B122" s="33"/>
      <c r="C122" s="33"/>
      <c r="D122" s="34"/>
      <c r="F122" s="32"/>
      <c r="G122" s="33"/>
      <c r="H122" s="33"/>
      <c r="I122" s="34"/>
      <c r="K122" s="32"/>
      <c r="L122" s="33"/>
      <c r="M122" s="33"/>
      <c r="N122" s="34"/>
    </row>
    <row r="123" spans="1:14" ht="13.5" thickBot="1">
      <c r="A123" s="18" t="s">
        <v>4</v>
      </c>
      <c r="B123" s="16" t="s">
        <v>5</v>
      </c>
      <c r="C123" s="12" t="s">
        <v>0</v>
      </c>
      <c r="D123" s="13" t="s">
        <v>1</v>
      </c>
      <c r="F123" s="18" t="s">
        <v>4</v>
      </c>
      <c r="G123" s="16" t="s">
        <v>5</v>
      </c>
      <c r="H123" s="12" t="s">
        <v>0</v>
      </c>
      <c r="I123" s="13" t="s">
        <v>1</v>
      </c>
      <c r="K123" s="18" t="s">
        <v>4</v>
      </c>
      <c r="L123" s="16" t="s">
        <v>5</v>
      </c>
      <c r="M123" s="12" t="s">
        <v>0</v>
      </c>
      <c r="N123" s="13" t="s">
        <v>1</v>
      </c>
    </row>
    <row r="124" spans="1:14">
      <c r="A124" s="8" t="s">
        <v>52</v>
      </c>
      <c r="B124" s="7" t="s">
        <v>53</v>
      </c>
      <c r="C124" s="1">
        <f>IFERROR(INDEX(Résultats!C:C, MATCH(A124&amp;" "&amp;B124, Résultats!A:A, 0)), 0)</f>
        <v>26</v>
      </c>
      <c r="D124" s="9">
        <f>IFERROR(INDEX(Résultats!D:D, MATCH(A124&amp;" "&amp;B124, Résultats!A:A, 0)), 0)</f>
        <v>34</v>
      </c>
      <c r="F124" s="17"/>
      <c r="G124" s="6"/>
      <c r="H124" s="1"/>
      <c r="I124" s="9"/>
      <c r="K124" s="17"/>
      <c r="L124" s="6"/>
      <c r="M124" s="1"/>
      <c r="N124" s="9"/>
    </row>
    <row r="125" spans="1:14">
      <c r="A125" s="14" t="s">
        <v>17</v>
      </c>
      <c r="B125" s="4" t="s">
        <v>18</v>
      </c>
      <c r="C125" s="2">
        <f>IFERROR(INDEX(Résultats!C:C, MATCH(A125&amp;" "&amp;B125, Résultats!A:A, 0)), 0)</f>
        <v>20</v>
      </c>
      <c r="D125" s="10">
        <f>IFERROR(INDEX(Résultats!D:D, MATCH(A125&amp;" "&amp;B125, Résultats!A:A, 0)), 0)</f>
        <v>36</v>
      </c>
      <c r="F125" s="5"/>
      <c r="G125" s="3"/>
      <c r="H125" s="2"/>
      <c r="I125" s="10"/>
      <c r="K125" s="5"/>
      <c r="L125" s="3"/>
      <c r="M125" s="2"/>
      <c r="N125" s="10"/>
    </row>
    <row r="126" spans="1:14">
      <c r="A126" s="5" t="s">
        <v>17</v>
      </c>
      <c r="B126" s="3" t="s">
        <v>19</v>
      </c>
      <c r="C126" s="2">
        <f>IFERROR(INDEX(Résultats!C:C, MATCH(A126&amp;" "&amp;B126, Résultats!A:A, 0)), 0)</f>
        <v>20</v>
      </c>
      <c r="D126" s="10">
        <f>IFERROR(INDEX(Résultats!D:D, MATCH(A126&amp;" "&amp;B126, Résultats!A:A, 0)), 0)</f>
        <v>34</v>
      </c>
      <c r="F126" s="5"/>
      <c r="G126" s="3"/>
      <c r="H126" s="2"/>
      <c r="I126" s="10"/>
      <c r="K126" s="5"/>
      <c r="L126" s="3"/>
      <c r="M126" s="2"/>
      <c r="N126" s="10"/>
    </row>
    <row r="127" spans="1:14">
      <c r="A127" s="5" t="s">
        <v>28</v>
      </c>
      <c r="B127" s="3" t="s">
        <v>29</v>
      </c>
      <c r="C127" s="2">
        <f>IFERROR(INDEX(Résultats!C:C, MATCH(A127&amp;" "&amp;B127, Résultats!A:A, 0)), 0)</f>
        <v>14</v>
      </c>
      <c r="D127" s="10">
        <f>IFERROR(INDEX(Résultats!D:D, MATCH(A127&amp;" "&amp;B127, Résultats!A:A, 0)), 0)</f>
        <v>28</v>
      </c>
      <c r="F127" s="5"/>
      <c r="G127" s="3"/>
      <c r="H127" s="2"/>
      <c r="I127" s="10"/>
      <c r="K127" s="5"/>
      <c r="L127" s="3"/>
      <c r="M127" s="2"/>
      <c r="N127" s="10"/>
    </row>
    <row r="128" spans="1:14">
      <c r="A128" s="5" t="s">
        <v>50</v>
      </c>
      <c r="B128" s="3" t="s">
        <v>51</v>
      </c>
      <c r="C128" s="2">
        <f>IFERROR(INDEX(Résultats!C:C, MATCH(A128&amp;" "&amp;B128, Résultats!A:A, 0)), 0)</f>
        <v>14</v>
      </c>
      <c r="D128" s="10">
        <f>IFERROR(INDEX(Résultats!D:D, MATCH(A128&amp;" "&amp;B128, Résultats!A:A, 0)), 0)</f>
        <v>31</v>
      </c>
      <c r="F128" s="5"/>
      <c r="G128" s="3"/>
      <c r="H128" s="2"/>
      <c r="I128" s="10"/>
      <c r="K128" s="5"/>
      <c r="L128" s="3"/>
      <c r="M128" s="2"/>
      <c r="N128" s="10"/>
    </row>
    <row r="129" spans="1:14">
      <c r="A129" s="5" t="s">
        <v>334</v>
      </c>
      <c r="B129" s="3" t="s">
        <v>169</v>
      </c>
      <c r="C129" s="2">
        <f>IFERROR(INDEX(Résultats!C:C, MATCH(A129&amp;" "&amp;B129, Résultats!A:A, 0)), 0)</f>
        <v>14</v>
      </c>
      <c r="D129" s="10">
        <f>IFERROR(INDEX(Résultats!D:D, MATCH(A129&amp;" "&amp;B129, Résultats!A:A, 0)), 0)</f>
        <v>33</v>
      </c>
      <c r="F129" s="5"/>
      <c r="G129" s="3"/>
      <c r="H129" s="2"/>
      <c r="I129" s="10"/>
      <c r="K129" s="5"/>
      <c r="L129" s="3"/>
      <c r="M129" s="2"/>
      <c r="N129" s="10"/>
    </row>
    <row r="130" spans="1:14">
      <c r="A130" s="5" t="s">
        <v>46</v>
      </c>
      <c r="B130" s="3" t="s">
        <v>47</v>
      </c>
      <c r="C130" s="2">
        <f>IFERROR(INDEX(Résultats!C:C, MATCH(A130&amp;" "&amp;B130, Résultats!A:A, 0)), 0)</f>
        <v>13</v>
      </c>
      <c r="D130" s="10">
        <f>IFERROR(INDEX(Résultats!D:D, MATCH(A130&amp;" "&amp;B130, Résultats!A:A, 0)), 0)</f>
        <v>37</v>
      </c>
      <c r="F130" s="5"/>
      <c r="G130" s="3"/>
      <c r="H130" s="2"/>
      <c r="I130" s="10"/>
      <c r="K130" s="5"/>
      <c r="L130" s="3"/>
      <c r="M130" s="2"/>
      <c r="N130" s="10"/>
    </row>
    <row r="131" spans="1:14">
      <c r="A131" s="5" t="s">
        <v>45</v>
      </c>
      <c r="B131" s="3" t="s">
        <v>25</v>
      </c>
      <c r="C131" s="2">
        <f>IFERROR(INDEX(Résultats!C:C, MATCH(A131&amp;" "&amp;B131, Résultats!A:A, 0)), 0)</f>
        <v>8</v>
      </c>
      <c r="D131" s="10">
        <f>IFERROR(INDEX(Résultats!D:D, MATCH(A131&amp;" "&amp;B131, Résultats!A:A, 0)), 0)</f>
        <v>22</v>
      </c>
      <c r="F131" s="5"/>
      <c r="G131" s="3"/>
      <c r="H131" s="2"/>
      <c r="I131" s="10"/>
      <c r="K131" s="5"/>
      <c r="L131" s="3"/>
      <c r="M131" s="2"/>
      <c r="N131" s="10"/>
    </row>
    <row r="132" spans="1:14">
      <c r="A132" s="5" t="s">
        <v>20</v>
      </c>
      <c r="B132" s="3" t="s">
        <v>21</v>
      </c>
      <c r="C132" s="2">
        <f>IFERROR(INDEX(Résultats!C:C, MATCH(A132&amp;" "&amp;B132, Résultats!A:A, 0)), 0)</f>
        <v>8</v>
      </c>
      <c r="D132" s="10">
        <f>IFERROR(INDEX(Résultats!D:D, MATCH(A132&amp;" "&amp;B132, Résultats!A:A, 0)), 0)</f>
        <v>29</v>
      </c>
      <c r="F132" s="5"/>
      <c r="G132" s="3"/>
      <c r="H132" s="2"/>
      <c r="I132" s="10"/>
      <c r="K132" s="5"/>
      <c r="L132" s="3"/>
      <c r="M132" s="2"/>
      <c r="N132" s="10"/>
    </row>
    <row r="133" spans="1:14">
      <c r="A133" s="5" t="s">
        <v>26</v>
      </c>
      <c r="B133" s="3" t="s">
        <v>27</v>
      </c>
      <c r="C133" s="2">
        <f>IFERROR(INDEX(Résultats!C:C, MATCH(A133&amp;" "&amp;B133, Résultats!A:A, 0)), 0)</f>
        <v>0</v>
      </c>
      <c r="D133" s="10">
        <f>IFERROR(INDEX(Résultats!D:D, MATCH(A133&amp;" "&amp;B133, Résultats!A:A, 0)), 0)</f>
        <v>0</v>
      </c>
      <c r="F133" s="5"/>
      <c r="G133" s="3"/>
      <c r="H133" s="2"/>
      <c r="I133" s="10"/>
      <c r="K133" s="5"/>
      <c r="L133" s="3"/>
      <c r="M133" s="2"/>
      <c r="N133" s="10"/>
    </row>
    <row r="134" spans="1:14">
      <c r="A134" s="5" t="s">
        <v>24</v>
      </c>
      <c r="B134" s="3" t="s">
        <v>25</v>
      </c>
      <c r="C134" s="2">
        <f>IFERROR(INDEX(Résultats!C:C, MATCH(A134&amp;" "&amp;B134, Résultats!A:A, 0)), 0)</f>
        <v>0</v>
      </c>
      <c r="D134" s="10">
        <f>IFERROR(INDEX(Résultats!D:D, MATCH(A134&amp;" "&amp;B134, Résultats!A:A, 0)), 0)</f>
        <v>0</v>
      </c>
      <c r="F134" s="5"/>
      <c r="G134" s="3"/>
      <c r="H134" s="2"/>
      <c r="I134" s="10"/>
      <c r="K134" s="5"/>
      <c r="L134" s="3"/>
      <c r="M134" s="2"/>
      <c r="N134" s="10"/>
    </row>
    <row r="135" spans="1:14">
      <c r="A135" s="5" t="s">
        <v>30</v>
      </c>
      <c r="B135" s="3" t="s">
        <v>31</v>
      </c>
      <c r="C135" s="2">
        <f>IFERROR(INDEX(Résultats!C:C, MATCH(A135&amp;" "&amp;B135, Résultats!A:A, 0)), 0)</f>
        <v>0</v>
      </c>
      <c r="D135" s="10">
        <f>IFERROR(INDEX(Résultats!D:D, MATCH(A135&amp;" "&amp;B135, Résultats!A:A, 0)), 0)</f>
        <v>0</v>
      </c>
      <c r="F135" s="5"/>
      <c r="G135" s="3"/>
      <c r="H135" s="2"/>
      <c r="I135" s="10"/>
      <c r="K135" s="5"/>
      <c r="L135" s="3"/>
      <c r="M135" s="2"/>
      <c r="N135" s="10"/>
    </row>
    <row r="136" spans="1:14">
      <c r="A136" s="5" t="s">
        <v>41</v>
      </c>
      <c r="B136" s="3" t="s">
        <v>42</v>
      </c>
      <c r="C136" s="2">
        <f>IFERROR(INDEX(Résultats!C:C, MATCH(A136&amp;" "&amp;B136, Résultats!A:A, 0)), 0)</f>
        <v>0</v>
      </c>
      <c r="D136" s="10">
        <f>IFERROR(INDEX(Résultats!D:D, MATCH(A136&amp;" "&amp;B136, Résultats!A:A, 0)), 0)</f>
        <v>0</v>
      </c>
      <c r="F136" s="5"/>
      <c r="G136" s="3"/>
      <c r="H136" s="2"/>
      <c r="I136" s="10"/>
      <c r="K136" s="5"/>
      <c r="L136" s="3"/>
      <c r="M136" s="2"/>
      <c r="N136" s="10"/>
    </row>
    <row r="137" spans="1:14">
      <c r="A137" s="5" t="s">
        <v>48</v>
      </c>
      <c r="B137" s="3" t="s">
        <v>49</v>
      </c>
      <c r="C137" s="2">
        <f>IFERROR(INDEX(Résultats!C:C, MATCH(A137&amp;" "&amp;B137, Résultats!A:A, 0)), 0)</f>
        <v>0</v>
      </c>
      <c r="D137" s="10">
        <f>IFERROR(INDEX(Résultats!D:D, MATCH(A137&amp;" "&amp;B137, Résultats!A:A, 0)), 0)</f>
        <v>0</v>
      </c>
      <c r="F137" s="5"/>
      <c r="G137" s="3"/>
      <c r="H137" s="2"/>
      <c r="I137" s="10"/>
      <c r="K137" s="5"/>
      <c r="L137" s="3"/>
      <c r="M137" s="2"/>
      <c r="N137" s="10"/>
    </row>
    <row r="138" spans="1:14">
      <c r="A138" s="5" t="s">
        <v>288</v>
      </c>
      <c r="B138" s="3" t="s">
        <v>36</v>
      </c>
      <c r="C138" s="2">
        <f>IFERROR(INDEX(Résultats!C:C, MATCH(A138&amp;" "&amp;B138, Résultats!A:A, 0)), 0)</f>
        <v>0</v>
      </c>
      <c r="D138" s="10">
        <f>IFERROR(INDEX(Résultats!D:D, MATCH(A138&amp;" "&amp;B138, Résultats!A:A, 0)), 0)</f>
        <v>0</v>
      </c>
      <c r="F138" s="5"/>
      <c r="G138" s="3"/>
      <c r="H138" s="2"/>
      <c r="I138" s="10"/>
      <c r="K138" s="5"/>
      <c r="L138" s="3"/>
      <c r="M138" s="2"/>
      <c r="N138" s="10"/>
    </row>
    <row r="139" spans="1:14">
      <c r="A139" s="5" t="s">
        <v>55</v>
      </c>
      <c r="B139" s="3" t="s">
        <v>56</v>
      </c>
      <c r="C139" s="2">
        <f>IFERROR(INDEX(Résultats!C:C, MATCH(A139&amp;" "&amp;B139, Résultats!A:A, 0)), 0)</f>
        <v>0</v>
      </c>
      <c r="D139" s="10">
        <f>IFERROR(INDEX(Résultats!D:D, MATCH(A139&amp;" "&amp;B139, Résultats!A:A, 0)), 0)</f>
        <v>0</v>
      </c>
      <c r="F139" s="5"/>
      <c r="G139" s="3"/>
      <c r="H139" s="2"/>
      <c r="I139" s="10"/>
      <c r="K139" s="5"/>
      <c r="L139" s="3"/>
      <c r="M139" s="2"/>
      <c r="N139" s="10"/>
    </row>
    <row r="140" spans="1:14">
      <c r="A140" s="5" t="s">
        <v>22</v>
      </c>
      <c r="B140" s="3" t="s">
        <v>23</v>
      </c>
      <c r="C140" s="2">
        <f>IFERROR(INDEX(Résultats!C:C, MATCH(A140&amp;" "&amp;B140, Résultats!A:A, 0)), 0)</f>
        <v>0</v>
      </c>
      <c r="D140" s="10">
        <f>IFERROR(INDEX(Résultats!D:D, MATCH(A140&amp;" "&amp;B140, Résultats!A:A, 0)), 0)</f>
        <v>0</v>
      </c>
      <c r="F140" s="5"/>
      <c r="G140" s="3"/>
      <c r="H140" s="2"/>
      <c r="I140" s="10"/>
      <c r="K140" s="5"/>
      <c r="L140" s="3"/>
      <c r="M140" s="2"/>
      <c r="N140" s="10"/>
    </row>
    <row r="141" spans="1:14">
      <c r="A141" s="5" t="s">
        <v>32</v>
      </c>
      <c r="B141" s="3" t="s">
        <v>33</v>
      </c>
      <c r="C141" s="2">
        <f>IFERROR(INDEX(Résultats!C:C, MATCH(A141&amp;" "&amp;B141, Résultats!A:A, 0)), 0)</f>
        <v>0</v>
      </c>
      <c r="D141" s="10">
        <f>IFERROR(INDEX(Résultats!D:D, MATCH(A141&amp;" "&amp;B141, Résultats!A:A, 0)), 0)</f>
        <v>0</v>
      </c>
      <c r="F141" s="5"/>
      <c r="G141" s="3"/>
      <c r="H141" s="2"/>
      <c r="I141" s="10"/>
      <c r="K141" s="5"/>
      <c r="L141" s="3"/>
      <c r="M141" s="2"/>
      <c r="N141" s="10"/>
    </row>
    <row r="142" spans="1:14">
      <c r="A142" s="5" t="s">
        <v>58</v>
      </c>
      <c r="B142" s="3" t="s">
        <v>57</v>
      </c>
      <c r="C142" s="2">
        <f>IFERROR(INDEX(Résultats!C:C, MATCH(A142&amp;" "&amp;B142, Résultats!A:A, 0)), 0)</f>
        <v>0</v>
      </c>
      <c r="D142" s="10">
        <f>IFERROR(INDEX(Résultats!D:D, MATCH(A142&amp;" "&amp;B142, Résultats!A:A, 0)), 0)</f>
        <v>0</v>
      </c>
      <c r="F142" s="5"/>
      <c r="G142" s="3"/>
      <c r="H142" s="2"/>
      <c r="I142" s="10"/>
      <c r="K142" s="5"/>
      <c r="L142" s="3"/>
      <c r="M142" s="2"/>
      <c r="N142" s="10"/>
    </row>
    <row r="143" spans="1:14">
      <c r="A143" s="5" t="s">
        <v>34</v>
      </c>
      <c r="B143" s="3" t="s">
        <v>35</v>
      </c>
      <c r="C143" s="2">
        <f>IFERROR(INDEX(Résultats!C:C, MATCH(A143&amp;" "&amp;B143, Résultats!A:A, 0)), 0)</f>
        <v>0</v>
      </c>
      <c r="D143" s="10">
        <f>IFERROR(INDEX(Résultats!D:D, MATCH(A143&amp;" "&amp;B143, Résultats!A:A, 0)), 0)</f>
        <v>0</v>
      </c>
      <c r="F143" s="5"/>
      <c r="G143" s="3"/>
      <c r="H143" s="2"/>
      <c r="I143" s="10"/>
      <c r="K143" s="5"/>
      <c r="L143" s="3"/>
      <c r="M143" s="2"/>
      <c r="N143" s="10"/>
    </row>
    <row r="144" spans="1:14">
      <c r="A144" s="5" t="s">
        <v>37</v>
      </c>
      <c r="B144" s="3" t="s">
        <v>38</v>
      </c>
      <c r="C144" s="2">
        <f>IFERROR(INDEX(Résultats!C:C, MATCH(A144&amp;" "&amp;B144, Résultats!A:A, 0)), 0)</f>
        <v>0</v>
      </c>
      <c r="D144" s="10">
        <f>IFERROR(INDEX(Résultats!D:D, MATCH(A144&amp;" "&amp;B144, Résultats!A:A, 0)), 0)</f>
        <v>0</v>
      </c>
      <c r="F144" s="5"/>
      <c r="G144" s="3"/>
      <c r="H144" s="2"/>
      <c r="I144" s="10"/>
      <c r="K144" s="5"/>
      <c r="L144" s="3"/>
      <c r="M144" s="2"/>
      <c r="N144" s="10"/>
    </row>
    <row r="145" spans="1:14">
      <c r="A145" s="5" t="s">
        <v>39</v>
      </c>
      <c r="B145" s="3" t="s">
        <v>40</v>
      </c>
      <c r="C145" s="2">
        <f>IFERROR(INDEX(Résultats!C:C, MATCH(A145&amp;" "&amp;B145, Résultats!A:A, 0)), 0)</f>
        <v>0</v>
      </c>
      <c r="D145" s="10">
        <f>IFERROR(INDEX(Résultats!D:D, MATCH(A145&amp;" "&amp;B145, Résultats!A:A, 0)), 0)</f>
        <v>0</v>
      </c>
      <c r="F145" s="5"/>
      <c r="G145" s="3"/>
      <c r="H145" s="2"/>
      <c r="I145" s="10"/>
      <c r="K145" s="5"/>
      <c r="L145" s="3"/>
      <c r="M145" s="2"/>
      <c r="N145" s="10"/>
    </row>
    <row r="146" spans="1:14">
      <c r="A146" s="5" t="s">
        <v>43</v>
      </c>
      <c r="B146" s="3" t="s">
        <v>44</v>
      </c>
      <c r="C146" s="2">
        <f>IFERROR(INDEX(Résultats!C:C, MATCH(A146&amp;" "&amp;B146, Résultats!A:A, 0)), 0)</f>
        <v>0</v>
      </c>
      <c r="D146" s="10">
        <f>IFERROR(INDEX(Résultats!D:D, MATCH(A146&amp;" "&amp;B146, Résultats!A:A, 0)), 0)</f>
        <v>0</v>
      </c>
      <c r="F146" s="5"/>
      <c r="G146" s="3"/>
      <c r="H146" s="2"/>
      <c r="I146" s="10"/>
      <c r="K146" s="5"/>
      <c r="L146" s="3"/>
      <c r="M146" s="2"/>
      <c r="N146" s="10"/>
    </row>
    <row r="147" spans="1:14">
      <c r="A147" s="5"/>
      <c r="B147" s="3"/>
      <c r="C147" s="2"/>
      <c r="D147" s="10"/>
      <c r="F147" s="5"/>
      <c r="G147" s="3"/>
      <c r="H147" s="2"/>
      <c r="I147" s="10"/>
      <c r="K147" s="5"/>
      <c r="L147" s="3"/>
      <c r="M147" s="2"/>
      <c r="N147" s="10"/>
    </row>
    <row r="148" spans="1:14" ht="13.5" thickBot="1">
      <c r="A148" s="5" t="s">
        <v>264</v>
      </c>
      <c r="B148" s="3">
        <f>COUNTIF(C124:C147,"&gt;0")</f>
        <v>9</v>
      </c>
      <c r="C148" s="2"/>
      <c r="D148" s="10"/>
      <c r="F148" s="5"/>
      <c r="G148" s="3"/>
      <c r="H148" s="2"/>
      <c r="I148" s="10"/>
      <c r="K148" s="5"/>
      <c r="L148" s="3"/>
      <c r="M148" s="2"/>
      <c r="N148" s="10"/>
    </row>
    <row r="149" spans="1:14" ht="16.5" thickBot="1">
      <c r="A149" s="35" t="s">
        <v>2</v>
      </c>
      <c r="B149" s="36"/>
      <c r="C149" s="22">
        <f>LARGE(C124:C148,1)+LARGE(C124:C148,2)+LARGE(C124:C148,3)+LARGE(C124:C148,4)</f>
        <v>80</v>
      </c>
      <c r="D149" s="22">
        <v>141</v>
      </c>
      <c r="F149" s="35" t="s">
        <v>2</v>
      </c>
      <c r="G149" s="36"/>
      <c r="H149" s="22" t="e">
        <f>LARGE(H124:H148,1)+LARGE(H124:H148,2)+LARGE(H124:H148,3)+LARGE(H124:H148,4)</f>
        <v>#NUM!</v>
      </c>
      <c r="I149" s="22" t="e">
        <f>LARGE(I124:I148,1)+LARGE(I124:I148,2)+LARGE(I124:I148,3)+LARGE(I124:I148,4)</f>
        <v>#NUM!</v>
      </c>
      <c r="K149" s="35" t="s">
        <v>2</v>
      </c>
      <c r="L149" s="36"/>
      <c r="M149" s="22" t="e">
        <f>LARGE(M124:M148,1)+LARGE(M124:M148,2)+LARGE(M124:M148,3)+LARGE(M124:M148,4)</f>
        <v>#NUM!</v>
      </c>
      <c r="N149" s="22" t="e">
        <f>LARGE(N124:N148,1)+LARGE(N124:N148,2)+LARGE(N124:N148,3)+LARGE(N124:N148,4)</f>
        <v>#NUM!</v>
      </c>
    </row>
    <row r="151" spans="1:14">
      <c r="A151" s="23" t="s">
        <v>265</v>
      </c>
      <c r="B151">
        <f>B32+G32+L32+B61+G61+L61+B90+G90+L90+B119+G119+L119+B148</f>
        <v>51</v>
      </c>
    </row>
  </sheetData>
  <mergeCells count="31">
    <mergeCell ref="C2:L4"/>
    <mergeCell ref="A6:D6"/>
    <mergeCell ref="F6:I6"/>
    <mergeCell ref="K6:N6"/>
    <mergeCell ref="F33:G33"/>
    <mergeCell ref="K33:L33"/>
    <mergeCell ref="A35:D35"/>
    <mergeCell ref="F35:I35"/>
    <mergeCell ref="K35:N35"/>
    <mergeCell ref="A33:B33"/>
    <mergeCell ref="A62:B62"/>
    <mergeCell ref="F62:G62"/>
    <mergeCell ref="K62:L62"/>
    <mergeCell ref="A64:D64"/>
    <mergeCell ref="F64:I64"/>
    <mergeCell ref="K64:N64"/>
    <mergeCell ref="A91:B91"/>
    <mergeCell ref="F91:G91"/>
    <mergeCell ref="K91:L91"/>
    <mergeCell ref="A93:D93"/>
    <mergeCell ref="F93:I93"/>
    <mergeCell ref="K93:N93"/>
    <mergeCell ref="F120:G120"/>
    <mergeCell ref="K120:L120"/>
    <mergeCell ref="A120:B120"/>
    <mergeCell ref="A122:D122"/>
    <mergeCell ref="F122:I122"/>
    <mergeCell ref="K122:N122"/>
    <mergeCell ref="A149:B149"/>
    <mergeCell ref="F149:G149"/>
    <mergeCell ref="K149:L149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</vt:lpstr>
      <vt:lpstr>résultats par équipes</vt:lpstr>
    </vt:vector>
  </TitlesOfParts>
  <Manager/>
  <Company>SNCF Master SNCF XP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5903759e</dc:creator>
  <cp:keywords/>
  <dc:description/>
  <cp:lastModifiedBy>Michel ACHARD</cp:lastModifiedBy>
  <cp:revision/>
  <dcterms:created xsi:type="dcterms:W3CDTF">2014-09-16T12:20:36Z</dcterms:created>
  <dcterms:modified xsi:type="dcterms:W3CDTF">2026-06-22T14:52:47Z</dcterms:modified>
  <cp:category/>
  <cp:contentStatus/>
</cp:coreProperties>
</file>