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ar\Desktop\golf\eb golf cumul\"/>
    </mc:Choice>
  </mc:AlternateContent>
  <xr:revisionPtr revIDLastSave="0" documentId="13_ncr:1_{98916F3A-67B3-48BE-8B20-BC403591EA83}" xr6:coauthVersionLast="47" xr6:coauthVersionMax="47" xr10:uidLastSave="{00000000-0000-0000-0000-000000000000}"/>
  <bookViews>
    <workbookView xWindow="-120" yWindow="-120" windowWidth="29040" windowHeight="15720" xr2:uid="{1D93FB4C-ED48-4966-A73A-0F0618D8915B}"/>
  </bookViews>
  <sheets>
    <sheet name="classement par équipes" sheetId="9" r:id="rId1"/>
    <sheet name="Feuil2" sheetId="2" r:id="rId2"/>
    <sheet name="Feuil3" sheetId="3" r:id="rId3"/>
  </sheets>
  <definedNames>
    <definedName name="_xlnm._FilterDatabase" localSheetId="0" hidden="1">'classement par équipes'!$A$2:$M$18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9" l="1"/>
  <c r="M26" i="9"/>
  <c r="M25" i="9"/>
  <c r="M30" i="9"/>
  <c r="M29" i="9"/>
  <c r="M35" i="9"/>
  <c r="M32" i="9"/>
  <c r="M23" i="9"/>
  <c r="M33" i="9"/>
  <c r="M31" i="9"/>
  <c r="M27" i="9"/>
  <c r="M34" i="9"/>
  <c r="M24" i="9"/>
  <c r="M36" i="9"/>
  <c r="M37" i="9"/>
  <c r="M38" i="9"/>
  <c r="M39" i="9"/>
  <c r="M6" i="9"/>
  <c r="M7" i="9"/>
  <c r="M9" i="9"/>
  <c r="M8" i="9"/>
  <c r="M10" i="9"/>
  <c r="M15" i="9"/>
  <c r="M11" i="9"/>
  <c r="M4" i="9"/>
  <c r="M14" i="9"/>
  <c r="M12" i="9"/>
  <c r="M5" i="9"/>
  <c r="M13" i="9"/>
  <c r="M3" i="9"/>
  <c r="M16" i="9"/>
  <c r="M17" i="9"/>
  <c r="M18" i="9"/>
  <c r="M19" i="9"/>
  <c r="K28" i="9"/>
  <c r="K26" i="9"/>
  <c r="K25" i="9"/>
  <c r="K30" i="9"/>
  <c r="K29" i="9"/>
  <c r="K35" i="9"/>
  <c r="K32" i="9"/>
  <c r="K23" i="9"/>
  <c r="K33" i="9"/>
  <c r="K31" i="9"/>
  <c r="K27" i="9"/>
  <c r="K34" i="9"/>
  <c r="K24" i="9"/>
  <c r="K36" i="9"/>
  <c r="K37" i="9"/>
  <c r="K38" i="9"/>
  <c r="K39" i="9"/>
  <c r="K16" i="9"/>
  <c r="K17" i="9"/>
  <c r="K7" i="9"/>
  <c r="K9" i="9"/>
  <c r="K8" i="9"/>
  <c r="K10" i="9"/>
  <c r="K15" i="9"/>
  <c r="K11" i="9"/>
  <c r="K4" i="9"/>
  <c r="K14" i="9"/>
  <c r="K12" i="9"/>
  <c r="K5" i="9"/>
  <c r="K13" i="9"/>
  <c r="K3" i="9"/>
  <c r="K18" i="9"/>
  <c r="K19" i="9"/>
  <c r="K6" i="9"/>
  <c r="L39" i="9" l="1"/>
  <c r="L19" i="9"/>
  <c r="L38" i="9"/>
  <c r="L37" i="9"/>
  <c r="L36" i="9"/>
  <c r="L24" i="9"/>
  <c r="L34" i="9"/>
  <c r="L27" i="9"/>
  <c r="L31" i="9"/>
  <c r="L33" i="9"/>
  <c r="L23" i="9"/>
  <c r="L32" i="9"/>
  <c r="L35" i="9"/>
  <c r="L29" i="9"/>
  <c r="L30" i="9"/>
  <c r="L25" i="9"/>
  <c r="L26" i="9"/>
  <c r="L28" i="9"/>
  <c r="L18" i="9"/>
  <c r="L17" i="9"/>
  <c r="L16" i="9"/>
  <c r="L3" i="9"/>
  <c r="L13" i="9"/>
  <c r="L5" i="9"/>
  <c r="L12" i="9"/>
  <c r="L14" i="9"/>
  <c r="L4" i="9"/>
  <c r="L11" i="9"/>
  <c r="L15" i="9"/>
  <c r="L10" i="9"/>
  <c r="L8" i="9"/>
  <c r="L9" i="9"/>
  <c r="L7" i="9"/>
  <c r="L6" i="9"/>
</calcChain>
</file>

<file path=xl/sharedStrings.xml><?xml version="1.0" encoding="utf-8"?>
<sst xmlns="http://schemas.openxmlformats.org/spreadsheetml/2006/main" count="62" uniqueCount="29">
  <si>
    <t>BRUT</t>
  </si>
  <si>
    <t>Equipes/Compétitions</t>
  </si>
  <si>
    <t>Beaune</t>
  </si>
  <si>
    <t>Norges</t>
  </si>
  <si>
    <t>Chailly</t>
  </si>
  <si>
    <t>Avoise</t>
  </si>
  <si>
    <t>Colonne1</t>
  </si>
  <si>
    <t>TOTAL</t>
  </si>
  <si>
    <t>Classement</t>
  </si>
  <si>
    <t>Nbre comp,</t>
  </si>
  <si>
    <t>NET</t>
  </si>
  <si>
    <t>Chassagne</t>
  </si>
  <si>
    <t>AGJSEP Bourgogne</t>
  </si>
  <si>
    <t>AS CEA Valduc</t>
  </si>
  <si>
    <t>AS Orange BFC</t>
  </si>
  <si>
    <t>ASPTT Dijon</t>
  </si>
  <si>
    <t>ATSCAF Côte d'Or</t>
  </si>
  <si>
    <t>CMCAS Bourgogne</t>
  </si>
  <si>
    <t>COSCA Chalon</t>
  </si>
  <si>
    <t>CSL Gendarmerie B.</t>
  </si>
  <si>
    <t>Framatome Chalon</t>
  </si>
  <si>
    <t>xx</t>
  </si>
  <si>
    <t>Chalon</t>
  </si>
  <si>
    <t>Norges2</t>
  </si>
  <si>
    <t>Beaune2</t>
  </si>
  <si>
    <t>US Cheminots Dijon</t>
  </si>
  <si>
    <t>USD  Pompiers 58</t>
  </si>
  <si>
    <t>Sidel Golf 21</t>
  </si>
  <si>
    <t>GIP Cpage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</si>
</sst>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8"/>
      <name val="Engravers MT"/>
      <family val="1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1" xfId="0" applyBorder="1"/>
    <xf numFmtId="0" fontId="4" fillId="11" borderId="6" xfId="1" applyFill="1" applyBorder="1"/>
    <xf numFmtId="0" fontId="4" fillId="11" borderId="8" xfId="1" applyFill="1" applyBorder="1"/>
    <xf numFmtId="0" fontId="4" fillId="10" borderId="5" xfId="1" applyFill="1" applyBorder="1"/>
    <xf numFmtId="0" fontId="4" fillId="11" borderId="14" xfId="1" applyFill="1" applyBorder="1"/>
    <xf numFmtId="0" fontId="2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11" borderId="15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9" xfId="1" applyFont="1" applyFill="1" applyBorder="1" applyAlignment="1">
      <alignment horizontal="center" vertical="center"/>
    </xf>
    <xf numFmtId="0" fontId="6" fillId="11" borderId="16" xfId="1" applyFont="1" applyFill="1" applyBorder="1" applyAlignment="1">
      <alignment horizontal="center" vertical="center"/>
    </xf>
    <xf numFmtId="0" fontId="6" fillId="11" borderId="7" xfId="1" applyFont="1" applyFill="1" applyBorder="1" applyAlignment="1">
      <alignment horizontal="center" vertical="center"/>
    </xf>
    <xf numFmtId="0" fontId="6" fillId="11" borderId="7" xfId="1" applyNumberFormat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5" xfId="1" applyNumberFormat="1" applyFont="1" applyFill="1" applyBorder="1" applyAlignment="1">
      <alignment horizontal="center" vertical="center"/>
    </xf>
    <xf numFmtId="0" fontId="7" fillId="11" borderId="15" xfId="1" applyFont="1" applyFill="1" applyBorder="1" applyAlignment="1">
      <alignment horizontal="center" vertical="center"/>
    </xf>
    <xf numFmtId="0" fontId="7" fillId="11" borderId="5" xfId="1" applyFont="1" applyFill="1" applyBorder="1" applyAlignment="1">
      <alignment horizontal="center" vertical="center"/>
    </xf>
    <xf numFmtId="0" fontId="7" fillId="11" borderId="5" xfId="1" applyNumberFormat="1" applyFont="1" applyFill="1" applyBorder="1" applyAlignment="1">
      <alignment horizontal="center" vertical="center"/>
    </xf>
    <xf numFmtId="0" fontId="7" fillId="11" borderId="9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Normal" xfId="0" builtinId="0"/>
    <cellStyle name="Titre 4" xfId="1" builtinId="19"/>
  </cellStyles>
  <dxfs count="33"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ont>
        <b val="0"/>
      </font>
      <numFmt numFmtId="0" formatCode="General"/>
      <alignment horizontal="center" vertical="center" textRotation="0" wrapText="0" indent="0" justifyLastLine="0" shrinkToFit="0" readingOrder="0"/>
      <border outline="0">
        <left style="thin">
          <color rgb="FFB2B2B2"/>
        </left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outline="0">
        <left style="thin">
          <color rgb="FFB2B2B2"/>
        </left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outline="0">
        <right style="thin">
          <color rgb="FFB2B2B2"/>
        </right>
      </border>
    </dxf>
    <dxf>
      <font>
        <b val="0"/>
      </font>
      <alignment horizontal="center" vertical="center" textRotation="0" wrapText="0" indent="0" justifyLastLine="0" shrinkToFit="0" readingOrder="0"/>
      <border outline="0">
        <right style="thin">
          <color rgb="FFB2B2B2"/>
        </right>
      </border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double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</font>
      <numFmt numFmtId="0" formatCode="General"/>
      <border diagonalUp="0" diagonalDown="0" outline="0">
        <left style="thin">
          <color rgb="FFB2B2B2"/>
        </left>
        <right/>
        <top style="thin">
          <color rgb="FFB2B2B2"/>
        </top>
        <bottom style="thin">
          <color rgb="FFB2B2B2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family val="2"/>
        <scheme val="minor"/>
      </font>
      <numFmt numFmtId="0" formatCode="General"/>
      <border diagonalUp="0" diagonalDown="0" outline="0">
        <left style="thin">
          <color rgb="FFB2B2B2"/>
        </left>
        <right/>
        <top style="thin">
          <color rgb="FFB2B2B2"/>
        </top>
        <bottom style="thin">
          <color rgb="FFB2B2B2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family val="2"/>
        <scheme val="minor"/>
      </font>
      <numFmt numFmtId="0" formatCode="General"/>
      <border diagonalUp="0" diagonalDown="0" outline="0">
        <left/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ont>
        <b val="0"/>
      </font>
      <border diagonalUp="0" diagonalDown="0" outline="0">
        <left/>
        <right style="thin">
          <color rgb="FFB2B2B2"/>
        </right>
        <top style="thin">
          <color rgb="FFB2B2B2"/>
        </top>
        <bottom style="thin">
          <color rgb="FFB2B2B2"/>
        </bottom>
      </border>
    </dxf>
    <dxf>
      <font>
        <b val="0"/>
      </font>
      <border diagonalUp="0" diagonalDown="0" outline="0">
        <left/>
        <right/>
        <top style="thin">
          <color rgb="FFB2B2B2"/>
        </top>
        <bottom style="thin">
          <color rgb="FFB2B2B2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B2B2B2"/>
        </top>
        <bottom style="thin">
          <color rgb="FFB2B2B2"/>
        </bottom>
      </border>
    </dxf>
    <dxf>
      <font>
        <b val="0"/>
      </font>
      <border diagonalUp="0" diagonalDown="0" outline="0">
        <left/>
        <right/>
        <top style="thin">
          <color rgb="FFB2B2B2"/>
        </top>
        <bottom style="thin">
          <color rgb="FFB2B2B2"/>
        </bottom>
      </border>
    </dxf>
    <dxf>
      <font>
        <b val="0"/>
      </font>
      <border diagonalUp="0" diagonalDown="0" outline="0">
        <left/>
        <right/>
        <top style="thin">
          <color rgb="FFB2B2B2"/>
        </top>
        <bottom style="thin">
          <color rgb="FFB2B2B2"/>
        </bottom>
      </border>
    </dxf>
    <dxf>
      <font>
        <b val="0"/>
      </font>
      <border diagonalUp="0" diagonalDown="0" outline="0">
        <left/>
        <right/>
        <top style="thin">
          <color rgb="FFB2B2B2"/>
        </top>
        <bottom style="thin">
          <color rgb="FFB2B2B2"/>
        </bottom>
      </border>
    </dxf>
    <dxf>
      <font>
        <b val="0"/>
      </font>
      <border diagonalUp="0" diagonalDown="0" outline="0">
        <left/>
        <right/>
        <top style="thin">
          <color rgb="FFB2B2B2"/>
        </top>
        <bottom style="thin">
          <color rgb="FFB2B2B2"/>
        </bottom>
      </border>
    </dxf>
    <dxf>
      <font>
        <b val="0"/>
      </font>
      <border diagonalUp="0" diagonalDown="0" outline="0">
        <left/>
        <right/>
        <top style="thin">
          <color rgb="FFB2B2B2"/>
        </top>
        <bottom style="thin">
          <color rgb="FFB2B2B2"/>
        </bottom>
      </border>
    </dxf>
    <dxf>
      <font>
        <b val="0"/>
      </font>
      <border diagonalUp="0" diagonalDown="0" outline="0">
        <left style="thin">
          <color rgb="FFB2B2B2"/>
        </left>
        <right/>
        <top style="thin">
          <color rgb="FFB2B2B2"/>
        </top>
        <bottom style="thin">
          <color rgb="FFB2B2B2"/>
        </bottom>
      </border>
    </dxf>
    <dxf>
      <border diagonalUp="0" diagonalDown="0" outline="0">
        <left/>
        <right/>
        <top style="thin">
          <color rgb="FFB2B2B2"/>
        </top>
        <bottom style="thin">
          <color rgb="FFB2B2B2"/>
        </bottom>
      </border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93001D-A7C4-4BEE-B684-2396660856D8}" name="Tableau2" displayName="Tableau2" ref="A2:M19" totalsRowShown="0" headerRowDxfId="32" headerRowBorderDxfId="31" tableBorderDxfId="30" dataCellStyle="Titre 4">
  <autoFilter ref="A2:M19" xr:uid="{34078458-0392-4889-BAAA-15320388EDE9}"/>
  <sortState xmlns:xlrd2="http://schemas.microsoft.com/office/spreadsheetml/2017/richdata2" ref="A3:M19">
    <sortCondition ref="L2:L19"/>
  </sortState>
  <tableColumns count="13">
    <tableColumn id="1" xr3:uid="{00000000-0010-0000-0100-000001000000}" name="Equipes/Compétitions" dataDxfId="29" dataCellStyle="Titre 4"/>
    <tableColumn id="2" xr3:uid="{00000000-0010-0000-0100-000002000000}" name="Chalon" dataDxfId="28" dataCellStyle="Titre 4"/>
    <tableColumn id="3" xr3:uid="{00000000-0010-0000-0100-000003000000}" name="Norges" dataDxfId="27" dataCellStyle="Titre 4"/>
    <tableColumn id="4" xr3:uid="{00000000-0010-0000-0100-000004000000}" name="Beaune" dataDxfId="26" dataCellStyle="Titre 4"/>
    <tableColumn id="5" xr3:uid="{00000000-0010-0000-0100-000005000000}" name="Chailly" dataDxfId="25" dataCellStyle="Titre 4"/>
    <tableColumn id="6" xr3:uid="{00000000-0010-0000-0100-000006000000}" name="Avoise" dataDxfId="24" dataCellStyle="Titre 4"/>
    <tableColumn id="7" xr3:uid="{00000000-0010-0000-0100-000007000000}" name="Beaune2" dataDxfId="23" dataCellStyle="Titre 4"/>
    <tableColumn id="13" xr3:uid="{00000000-0010-0000-0100-00000D000000}" name="Norges2" dataDxfId="22" dataCellStyle="Titre 4"/>
    <tableColumn id="8" xr3:uid="{00000000-0010-0000-0100-000008000000}" name="Chassagne" dataDxfId="21" dataCellStyle="Titre 4"/>
    <tableColumn id="9" xr3:uid="{00000000-0010-0000-0100-000009000000}" name="Colonne1" dataDxfId="20" dataCellStyle="Titre 4"/>
    <tableColumn id="10" xr3:uid="{00000000-0010-0000-0100-00000A000000}" name="TOTAL" dataDxfId="19" dataCellStyle="Titre 4">
      <calculatedColumnFormula>LARGE(B3:J3,1)+LARGE(B3:J3,2)+LARGE(B3:J3,3)+LARGE(B3:J3,4)</calculatedColumnFormula>
    </tableColumn>
    <tableColumn id="11" xr3:uid="{00000000-0010-0000-0100-00000B000000}" name="Classement" dataDxfId="18" dataCellStyle="Titre 4">
      <calculatedColumnFormula>RANK(K3,K$3:K$19)</calculatedColumnFormula>
    </tableColumn>
    <tableColumn id="12" xr3:uid="{00000000-0010-0000-0100-00000C000000}" name="Nbre comp," dataDxfId="17" dataCellStyle="Titre 4">
      <calculatedColumnFormula>COUNTIF(B3:J3,"&gt;0")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2287DD-4F25-4B83-B67E-29A72B6ADDE1}" name="Tableau3" displayName="Tableau3" ref="A22:M39" totalsRowShown="0" headerRowDxfId="16" headerRowBorderDxfId="15" tableBorderDxfId="14" dataCellStyle="Titre 4">
  <autoFilter ref="A22:M39" xr:uid="{FDD683C6-2A5F-46C5-9334-E9977DE17AD3}"/>
  <sortState xmlns:xlrd2="http://schemas.microsoft.com/office/spreadsheetml/2017/richdata2" ref="A23:M39">
    <sortCondition ref="L22:L39"/>
  </sortState>
  <tableColumns count="13">
    <tableColumn id="1" xr3:uid="{00000000-0010-0000-0300-000001000000}" name="Equipes/Compétitions" dataCellStyle="Titre 4"/>
    <tableColumn id="2" xr3:uid="{00000000-0010-0000-0300-000002000000}" name="Chalon" dataDxfId="13" dataCellStyle="Titre 4"/>
    <tableColumn id="3" xr3:uid="{00000000-0010-0000-0300-000003000000}" name="Norges" dataDxfId="12" dataCellStyle="Titre 4"/>
    <tableColumn id="4" xr3:uid="{00000000-0010-0000-0300-000004000000}" name="Beaune" dataDxfId="11" dataCellStyle="Titre 4"/>
    <tableColumn id="5" xr3:uid="{00000000-0010-0000-0300-000005000000}" name="Chailly" dataDxfId="10" dataCellStyle="Titre 4"/>
    <tableColumn id="6" xr3:uid="{00000000-0010-0000-0300-000006000000}" name="Avoise" dataDxfId="9" dataCellStyle="Titre 4"/>
    <tableColumn id="7" xr3:uid="{00000000-0010-0000-0300-000007000000}" name="Beaune2" dataDxfId="8" dataCellStyle="Titre 4"/>
    <tableColumn id="13" xr3:uid="{00000000-0010-0000-0300-00000D000000}" name="Norges2" dataDxfId="7" dataCellStyle="Titre 4"/>
    <tableColumn id="8" xr3:uid="{00000000-0010-0000-0300-000008000000}" name="Chassagne" dataDxfId="6" dataCellStyle="Titre 4"/>
    <tableColumn id="9" xr3:uid="{00000000-0010-0000-0300-000009000000}" name="Colonne1" dataDxfId="5" dataCellStyle="Titre 4"/>
    <tableColumn id="10" xr3:uid="{00000000-0010-0000-0300-00000A000000}" name="TOTAL" dataDxfId="4" dataCellStyle="Titre 4">
      <calculatedColumnFormula>LARGE(B23:J23,1)+LARGE(B23:J23,2)+LARGE(B23:J23,3)+LARGE(B23:J23,4)</calculatedColumnFormula>
    </tableColumn>
    <tableColumn id="11" xr3:uid="{00000000-0010-0000-0300-00000B000000}" name="Classement" dataDxfId="3" dataCellStyle="Titre 4">
      <calculatedColumnFormula>RANK(K23,K$23:K$39)</calculatedColumnFormula>
    </tableColumn>
    <tableColumn id="12" xr3:uid="{00000000-0010-0000-0300-00000C000000}" name="Nbre comp," dataDxfId="2" dataCellStyle="Titre 4">
      <calculatedColumnFormula>COUNTIF(B23:J23,"&gt;0")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F458-52FC-4028-A1BB-9024709CB4F1}">
  <dimension ref="A1:P40"/>
  <sheetViews>
    <sheetView tabSelected="1" workbookViewId="0">
      <selection activeCell="O13" sqref="O13:O14"/>
    </sheetView>
  </sheetViews>
  <sheetFormatPr baseColWidth="10" defaultColWidth="9.140625" defaultRowHeight="12.75" x14ac:dyDescent="0.2"/>
  <cols>
    <col min="1" max="1" width="22.7109375" customWidth="1"/>
    <col min="2" max="10" width="12.7109375" customWidth="1"/>
    <col min="11" max="11" width="13.5703125" customWidth="1"/>
    <col min="12" max="12" width="12.7109375" customWidth="1"/>
    <col min="13" max="256" width="11.42578125" customWidth="1"/>
  </cols>
  <sheetData>
    <row r="1" spans="1:16" ht="22.5" customHeight="1" thickBo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6" ht="18.75" customHeight="1" thickBot="1" x14ac:dyDescent="0.25">
      <c r="A2" s="13" t="s">
        <v>1</v>
      </c>
      <c r="B2" s="14" t="s">
        <v>22</v>
      </c>
      <c r="C2" s="14" t="s">
        <v>3</v>
      </c>
      <c r="D2" s="14" t="s">
        <v>2</v>
      </c>
      <c r="E2" s="15" t="s">
        <v>4</v>
      </c>
      <c r="F2" s="14" t="s">
        <v>5</v>
      </c>
      <c r="G2" s="14" t="s">
        <v>24</v>
      </c>
      <c r="H2" s="14" t="s">
        <v>23</v>
      </c>
      <c r="I2" s="14" t="s">
        <v>11</v>
      </c>
      <c r="J2" s="14" t="s">
        <v>6</v>
      </c>
      <c r="K2" s="16" t="s">
        <v>7</v>
      </c>
      <c r="L2" s="17" t="s">
        <v>8</v>
      </c>
      <c r="M2" s="18" t="s">
        <v>9</v>
      </c>
    </row>
    <row r="3" spans="1:16" ht="15" customHeight="1" x14ac:dyDescent="0.25">
      <c r="A3" s="12" t="s">
        <v>25</v>
      </c>
      <c r="B3" s="19">
        <v>91</v>
      </c>
      <c r="C3" s="19">
        <v>75</v>
      </c>
      <c r="D3" s="19">
        <v>81</v>
      </c>
      <c r="E3" s="19">
        <v>80</v>
      </c>
      <c r="F3" s="19">
        <v>0</v>
      </c>
      <c r="G3" s="19">
        <v>0</v>
      </c>
      <c r="H3" s="19">
        <v>0</v>
      </c>
      <c r="I3" s="19">
        <v>0</v>
      </c>
      <c r="J3" s="19">
        <v>0</v>
      </c>
      <c r="K3" s="28">
        <f>LARGE(B3:J3,1)+LARGE(B3:J3,2)+LARGE(B3:J3,3)+LARGE(B3:J3,4)</f>
        <v>327</v>
      </c>
      <c r="L3" s="28">
        <f>RANK(K3,K$3:K$19)</f>
        <v>1</v>
      </c>
      <c r="M3" s="22">
        <f>COUNTIF(B3:J3,"&gt;0")</f>
        <v>4</v>
      </c>
    </row>
    <row r="4" spans="1:16" ht="15" customHeight="1" x14ac:dyDescent="0.25">
      <c r="A4" s="9" t="s">
        <v>17</v>
      </c>
      <c r="B4" s="20">
        <v>74</v>
      </c>
      <c r="C4" s="20">
        <v>52</v>
      </c>
      <c r="D4" s="20">
        <v>66</v>
      </c>
      <c r="E4" s="20">
        <v>76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9">
        <f>LARGE(B4:J4,1)+LARGE(B4:J4,2)+LARGE(B4:J4,3)+LARGE(B4:J4,4)</f>
        <v>268</v>
      </c>
      <c r="L4" s="29">
        <f>RANK(K4,K$3:K$19)</f>
        <v>2</v>
      </c>
      <c r="M4" s="23">
        <f>COUNTIF(B4:J4,"&gt;0")</f>
        <v>4</v>
      </c>
    </row>
    <row r="5" spans="1:16" ht="15" customHeight="1" x14ac:dyDescent="0.25">
      <c r="A5" s="9" t="s">
        <v>20</v>
      </c>
      <c r="B5" s="20">
        <v>94</v>
      </c>
      <c r="C5" s="20">
        <v>0</v>
      </c>
      <c r="D5" s="20">
        <v>87</v>
      </c>
      <c r="E5" s="20">
        <v>50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9">
        <f>LARGE(B5:J5,1)+LARGE(B5:J5,2)+LARGE(B5:J5,3)+LARGE(B5:J5,4)</f>
        <v>231</v>
      </c>
      <c r="L5" s="29">
        <f>RANK(K5,K$3:K$19)</f>
        <v>3</v>
      </c>
      <c r="M5" s="23">
        <f>COUNTIF(B5:J5,"&gt;0")</f>
        <v>3</v>
      </c>
    </row>
    <row r="6" spans="1:16" ht="15" customHeight="1" x14ac:dyDescent="0.25">
      <c r="A6" s="9" t="s">
        <v>12</v>
      </c>
      <c r="B6" s="20">
        <v>0</v>
      </c>
      <c r="C6" s="20">
        <v>49</v>
      </c>
      <c r="D6" s="20">
        <v>46</v>
      </c>
      <c r="E6" s="20">
        <v>70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9">
        <f>LARGE(B6:J6,1)+LARGE(B6:J6,2)+LARGE(B6:J6,3)+LARGE(B6:J6,4)</f>
        <v>165</v>
      </c>
      <c r="L6" s="29">
        <f>RANK(K6,K$3:K$19)</f>
        <v>4</v>
      </c>
      <c r="M6" s="23">
        <f>COUNTIF(B6:J6,"&gt;0")</f>
        <v>3</v>
      </c>
      <c r="O6" s="1"/>
    </row>
    <row r="7" spans="1:16" ht="15" customHeight="1" x14ac:dyDescent="0.25">
      <c r="A7" s="9" t="s">
        <v>13</v>
      </c>
      <c r="B7" s="20">
        <v>18</v>
      </c>
      <c r="C7" s="20">
        <v>36</v>
      </c>
      <c r="D7" s="20">
        <v>43</v>
      </c>
      <c r="E7" s="20">
        <v>53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9">
        <f>LARGE(B7:J7,1)+LARGE(B7:J7,2)+LARGE(B7:J7,3)+LARGE(B7:J7,4)</f>
        <v>150</v>
      </c>
      <c r="L7" s="29">
        <f>RANK(K7,K$3:K$19)</f>
        <v>5</v>
      </c>
      <c r="M7" s="23">
        <f>COUNTIF(B7:J7,"&gt;0")</f>
        <v>4</v>
      </c>
    </row>
    <row r="8" spans="1:16" ht="15" customHeight="1" x14ac:dyDescent="0.25">
      <c r="A8" s="9" t="s">
        <v>14</v>
      </c>
      <c r="B8" s="20">
        <v>55</v>
      </c>
      <c r="C8" s="20">
        <v>0</v>
      </c>
      <c r="D8" s="20">
        <v>54</v>
      </c>
      <c r="E8" s="20">
        <v>32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9">
        <f>LARGE(B8:J8,1)+LARGE(B8:J8,2)+LARGE(B8:J8,3)+LARGE(B8:J8,4)</f>
        <v>141</v>
      </c>
      <c r="L8" s="30">
        <f>RANK(K8,K$3:K$19)</f>
        <v>6</v>
      </c>
      <c r="M8" s="24">
        <f>COUNTIF(B8:J8,"&gt;0")</f>
        <v>3</v>
      </c>
    </row>
    <row r="9" spans="1:16" ht="15" customHeight="1" x14ac:dyDescent="0.25">
      <c r="A9" s="9" t="s">
        <v>27</v>
      </c>
      <c r="B9" s="20">
        <v>27</v>
      </c>
      <c r="C9" s="20">
        <v>39</v>
      </c>
      <c r="D9" s="20">
        <v>34</v>
      </c>
      <c r="E9" s="20">
        <v>41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9">
        <f>LARGE(B9:J9,1)+LARGE(B9:J9,2)+LARGE(B9:J9,3)+LARGE(B9:J9,4)</f>
        <v>141</v>
      </c>
      <c r="L9" s="30">
        <f>RANK(K9,K$3:K$19)</f>
        <v>6</v>
      </c>
      <c r="M9" s="24">
        <f>COUNTIF(B9:J9,"&gt;0")</f>
        <v>4</v>
      </c>
    </row>
    <row r="10" spans="1:16" ht="15" customHeight="1" x14ac:dyDescent="0.25">
      <c r="A10" s="9" t="s">
        <v>15</v>
      </c>
      <c r="B10" s="20">
        <v>37</v>
      </c>
      <c r="C10" s="20">
        <v>21</v>
      </c>
      <c r="D10" s="20">
        <v>26</v>
      </c>
      <c r="E10" s="20">
        <v>21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9">
        <f>LARGE(B10:J10,1)+LARGE(B10:J10,2)+LARGE(B10:J10,3)+LARGE(B10:J10,4)</f>
        <v>105</v>
      </c>
      <c r="L10" s="30">
        <f>RANK(K10,K$3:K$19)</f>
        <v>8</v>
      </c>
      <c r="M10" s="24">
        <f>COUNTIF(B10:J10,"&gt;0")</f>
        <v>4</v>
      </c>
      <c r="O10" s="1"/>
    </row>
    <row r="11" spans="1:16" ht="15" customHeight="1" x14ac:dyDescent="0.25">
      <c r="A11" s="9" t="s">
        <v>28</v>
      </c>
      <c r="B11" s="20">
        <v>0</v>
      </c>
      <c r="C11" s="20">
        <v>56</v>
      </c>
      <c r="D11" s="20">
        <v>45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9">
        <f>LARGE(B11:J11,1)+LARGE(B11:J11,2)+LARGE(B11:J11,3)+LARGE(B11:J11,4)</f>
        <v>101</v>
      </c>
      <c r="L11" s="30">
        <f>RANK(K11,K$3:K$19)</f>
        <v>9</v>
      </c>
      <c r="M11" s="24">
        <f>COUNTIF(B11:J11,"&gt;0")</f>
        <v>2</v>
      </c>
      <c r="O11" s="1"/>
      <c r="P11" s="1"/>
    </row>
    <row r="12" spans="1:16" ht="15" customHeight="1" x14ac:dyDescent="0.25">
      <c r="A12" s="9" t="s">
        <v>19</v>
      </c>
      <c r="B12" s="20">
        <v>14</v>
      </c>
      <c r="C12" s="20">
        <v>17</v>
      </c>
      <c r="D12" s="20">
        <v>32</v>
      </c>
      <c r="E12" s="20">
        <v>14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9">
        <f>LARGE(B12:J12,1)+LARGE(B12:J12,2)+LARGE(B12:J12,3)+LARGE(B12:J12,4)</f>
        <v>77</v>
      </c>
      <c r="L12" s="29">
        <f>RANK(K12,K$3:K$19)</f>
        <v>10</v>
      </c>
      <c r="M12" s="23">
        <f>COUNTIF(B12:J12,"&gt;0")</f>
        <v>4</v>
      </c>
    </row>
    <row r="13" spans="1:16" ht="15" customHeight="1" x14ac:dyDescent="0.25">
      <c r="A13" s="9" t="s">
        <v>26</v>
      </c>
      <c r="B13" s="20">
        <v>23</v>
      </c>
      <c r="C13" s="20">
        <v>0</v>
      </c>
      <c r="D13" s="20">
        <v>0</v>
      </c>
      <c r="E13" s="20">
        <v>47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9">
        <f>LARGE(B13:J13,1)+LARGE(B13:J13,2)+LARGE(B13:J13,3)+LARGE(B13:J13,4)</f>
        <v>70</v>
      </c>
      <c r="L13" s="29">
        <f>RANK(K13,K$3:K$19)</f>
        <v>11</v>
      </c>
      <c r="M13" s="23">
        <f>COUNTIF(B13:J13,"&gt;0")</f>
        <v>2</v>
      </c>
    </row>
    <row r="14" spans="1:16" ht="15" customHeight="1" x14ac:dyDescent="0.25">
      <c r="A14" s="9" t="s">
        <v>18</v>
      </c>
      <c r="B14" s="20">
        <v>43</v>
      </c>
      <c r="C14" s="20">
        <v>13</v>
      </c>
      <c r="D14" s="20">
        <v>7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9">
        <f>LARGE(B14:J14,1)+LARGE(B14:J14,2)+LARGE(B14:J14,3)+LARGE(B14:J14,4)</f>
        <v>63</v>
      </c>
      <c r="L14" s="29">
        <f>RANK(K14,K$3:K$19)</f>
        <v>12</v>
      </c>
      <c r="M14" s="23">
        <f>COUNTIF(B14:J14,"&gt;0")</f>
        <v>3</v>
      </c>
    </row>
    <row r="15" spans="1:16" ht="15" customHeight="1" x14ac:dyDescent="0.25">
      <c r="A15" s="9" t="s">
        <v>16</v>
      </c>
      <c r="B15" s="20">
        <v>7</v>
      </c>
      <c r="C15" s="20">
        <v>0</v>
      </c>
      <c r="D15" s="20">
        <v>12</v>
      </c>
      <c r="E15" s="20">
        <v>3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9">
        <f>LARGE(B15:J15,1)+LARGE(B15:J15,2)+LARGE(B15:J15,3)+LARGE(B15:J15,4)</f>
        <v>22</v>
      </c>
      <c r="L15" s="30">
        <f>RANK(K15,K$3:K$19)</f>
        <v>13</v>
      </c>
      <c r="M15" s="24">
        <f>COUNTIF(B15:J15,"&gt;0")</f>
        <v>3</v>
      </c>
    </row>
    <row r="16" spans="1:16" ht="15" customHeight="1" x14ac:dyDescent="0.25">
      <c r="A16" s="9" t="s">
        <v>21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30">
        <f>LARGE(B16:J16,1)+LARGE(B16:J16,2)+LARGE(B16:J16,3)+LARGE(B16:J16,4)</f>
        <v>0</v>
      </c>
      <c r="L16" s="30">
        <f>RANK(K16,K$3:K$19)</f>
        <v>14</v>
      </c>
      <c r="M16" s="24">
        <f>COUNTIF(B16:J16,"&gt;0")</f>
        <v>0</v>
      </c>
    </row>
    <row r="17" spans="1:13" ht="15" customHeight="1" x14ac:dyDescent="0.25">
      <c r="A17" s="9" t="s">
        <v>21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30">
        <f>LARGE(B17:J17,1)+LARGE(B17:J17,2)+LARGE(B17:J17,3)+LARGE(B17:J17,4)</f>
        <v>0</v>
      </c>
      <c r="L17" s="30">
        <f>RANK(K17,K$3:K$19)</f>
        <v>14</v>
      </c>
      <c r="M17" s="24">
        <f>COUNTIF(B17:J17,"&gt;0")</f>
        <v>0</v>
      </c>
    </row>
    <row r="18" spans="1:13" ht="15" customHeight="1" x14ac:dyDescent="0.25">
      <c r="A18" s="9" t="s">
        <v>21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9">
        <f>LARGE(B18:J18,1)+LARGE(B18:J18,2)+LARGE(B18:J18,3)+LARGE(B18:J18,4)</f>
        <v>0</v>
      </c>
      <c r="L18" s="29">
        <f>RANK(K18,K$3:K$19)</f>
        <v>14</v>
      </c>
      <c r="M18" s="23">
        <f>COUNTIF(B18:J18,"&gt;0")</f>
        <v>0</v>
      </c>
    </row>
    <row r="19" spans="1:13" ht="15" customHeight="1" x14ac:dyDescent="0.25">
      <c r="A19" s="10" t="s">
        <v>21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31">
        <f>LARGE(B19:J19,1)+LARGE(B19:J19,2)+LARGE(B19:J19,3)+LARGE(B19:J19,4)</f>
        <v>0</v>
      </c>
      <c r="L19" s="31">
        <f>RANK(K19,K$3:K$19)</f>
        <v>14</v>
      </c>
      <c r="M19" s="25">
        <f>COUNTIF(B19:J19,"&gt;0")</f>
        <v>0</v>
      </c>
    </row>
    <row r="20" spans="1:13" ht="13.5" thickBot="1" x14ac:dyDescent="0.25"/>
    <row r="21" spans="1:13" ht="24.75" customHeight="1" thickTop="1" thickBot="1" x14ac:dyDescent="0.25">
      <c r="A21" s="36" t="s">
        <v>10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8"/>
    </row>
    <row r="22" spans="1:13" ht="21.75" customHeight="1" thickTop="1" thickBot="1" x14ac:dyDescent="0.25">
      <c r="A22" s="2" t="s">
        <v>1</v>
      </c>
      <c r="B22" s="3" t="s">
        <v>22</v>
      </c>
      <c r="C22" s="3" t="s">
        <v>3</v>
      </c>
      <c r="D22" s="3" t="s">
        <v>2</v>
      </c>
      <c r="E22" s="4" t="s">
        <v>4</v>
      </c>
      <c r="F22" s="3" t="s">
        <v>5</v>
      </c>
      <c r="G22" s="3" t="s">
        <v>24</v>
      </c>
      <c r="H22" s="3" t="s">
        <v>23</v>
      </c>
      <c r="I22" s="3" t="s">
        <v>11</v>
      </c>
      <c r="J22" s="3" t="s">
        <v>6</v>
      </c>
      <c r="K22" s="5" t="s">
        <v>7</v>
      </c>
      <c r="L22" s="6" t="s">
        <v>8</v>
      </c>
      <c r="M22" s="7" t="s">
        <v>9</v>
      </c>
    </row>
    <row r="23" spans="1:13" ht="15" customHeight="1" thickTop="1" x14ac:dyDescent="0.25">
      <c r="A23" s="11" t="s">
        <v>17</v>
      </c>
      <c r="B23" s="26">
        <v>149</v>
      </c>
      <c r="C23" s="26">
        <v>119</v>
      </c>
      <c r="D23" s="26">
        <v>146</v>
      </c>
      <c r="E23" s="26">
        <v>147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32">
        <f>LARGE(B23:J23,1)+LARGE(B23:J23,2)+LARGE(B23:J23,3)+LARGE(B23:J23,4)</f>
        <v>561</v>
      </c>
      <c r="L23" s="32">
        <f>RANK(K23,K$23:K$39)</f>
        <v>1</v>
      </c>
      <c r="M23" s="26">
        <f>COUNTIF(B23:J23,"&gt;0")</f>
        <v>4</v>
      </c>
    </row>
    <row r="24" spans="1:13" ht="15" customHeight="1" x14ac:dyDescent="0.25">
      <c r="A24" s="11" t="s">
        <v>25</v>
      </c>
      <c r="B24" s="26">
        <v>143</v>
      </c>
      <c r="C24" s="26">
        <v>121</v>
      </c>
      <c r="D24" s="26">
        <v>152</v>
      </c>
      <c r="E24" s="26">
        <v>141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32">
        <f>LARGE(B24:J24,1)+LARGE(B24:J24,2)+LARGE(B24:J24,3)+LARGE(B24:J24,4)</f>
        <v>557</v>
      </c>
      <c r="L24" s="32">
        <f>RANK(K24,K$23:K$39)</f>
        <v>2</v>
      </c>
      <c r="M24" s="27">
        <f>COUNTIF(B24:J24,"&gt;0")</f>
        <v>4</v>
      </c>
    </row>
    <row r="25" spans="1:13" ht="15" customHeight="1" x14ac:dyDescent="0.25">
      <c r="A25" s="11" t="s">
        <v>27</v>
      </c>
      <c r="B25" s="26">
        <v>113</v>
      </c>
      <c r="C25" s="26">
        <v>115</v>
      </c>
      <c r="D25" s="26">
        <v>144</v>
      </c>
      <c r="E25" s="26">
        <v>128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32">
        <f>LARGE(B25:J25,1)+LARGE(B25:J25,2)+LARGE(B25:J25,3)+LARGE(B25:J25,4)</f>
        <v>500</v>
      </c>
      <c r="L25" s="32">
        <f>RANK(K25,K$23:K$39)</f>
        <v>3</v>
      </c>
      <c r="M25" s="27">
        <f>COUNTIF(B25:J25,"&gt;0")</f>
        <v>4</v>
      </c>
    </row>
    <row r="26" spans="1:13" ht="15" customHeight="1" x14ac:dyDescent="0.25">
      <c r="A26" s="11" t="s">
        <v>13</v>
      </c>
      <c r="B26" s="26">
        <v>70</v>
      </c>
      <c r="C26" s="26">
        <v>118</v>
      </c>
      <c r="D26" s="26">
        <v>145</v>
      </c>
      <c r="E26" s="26">
        <v>142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32">
        <f>LARGE(B26:J26,1)+LARGE(B26:J26,2)+LARGE(B26:J26,3)+LARGE(B26:J26,4)</f>
        <v>475</v>
      </c>
      <c r="L26" s="32">
        <f>RANK(K26,K$23:K$39)</f>
        <v>4</v>
      </c>
      <c r="M26" s="26">
        <f>COUNTIF(B26:J26,"&gt;0")</f>
        <v>4</v>
      </c>
    </row>
    <row r="27" spans="1:13" ht="15" customHeight="1" x14ac:dyDescent="0.25">
      <c r="A27" s="11" t="s">
        <v>20</v>
      </c>
      <c r="B27" s="26">
        <v>146</v>
      </c>
      <c r="C27" s="26">
        <v>0</v>
      </c>
      <c r="D27" s="26">
        <v>158</v>
      </c>
      <c r="E27" s="26">
        <v>97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32">
        <f>LARGE(B27:J27,1)+LARGE(B27:J27,2)+LARGE(B27:J27,3)+LARGE(B27:J27,4)</f>
        <v>401</v>
      </c>
      <c r="L27" s="32">
        <f>RANK(K27,K$23:K$39)</f>
        <v>5</v>
      </c>
      <c r="M27" s="26">
        <f>COUNTIF(B27:J27,"&gt;0")</f>
        <v>3</v>
      </c>
    </row>
    <row r="28" spans="1:13" ht="15" customHeight="1" x14ac:dyDescent="0.25">
      <c r="A28" s="11" t="s">
        <v>12</v>
      </c>
      <c r="B28" s="26">
        <v>0</v>
      </c>
      <c r="C28" s="26">
        <v>112</v>
      </c>
      <c r="D28" s="26">
        <v>125</v>
      </c>
      <c r="E28" s="26">
        <v>133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32">
        <f>LARGE(B28:J28,1)+LARGE(B28:J28,2)+LARGE(B28:J28,3)+LARGE(B28:J28,4)</f>
        <v>370</v>
      </c>
      <c r="L28" s="32">
        <f>RANK(K28,K$23:K$39)</f>
        <v>6</v>
      </c>
      <c r="M28" s="26">
        <f>COUNTIF(B28:J28,"&gt;0")</f>
        <v>3</v>
      </c>
    </row>
    <row r="29" spans="1:13" ht="15" customHeight="1" x14ac:dyDescent="0.25">
      <c r="A29" s="11" t="s">
        <v>15</v>
      </c>
      <c r="B29" s="26">
        <v>118</v>
      </c>
      <c r="C29" s="26">
        <v>70</v>
      </c>
      <c r="D29" s="26">
        <v>82</v>
      </c>
      <c r="E29" s="26">
        <v>81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32">
        <f>LARGE(B29:J29,1)+LARGE(B29:J29,2)+LARGE(B29:J29,3)+LARGE(B29:J29,4)</f>
        <v>351</v>
      </c>
      <c r="L29" s="32">
        <f>RANK(K29,K$23:K$39)</f>
        <v>7</v>
      </c>
      <c r="M29" s="27">
        <f>COUNTIF(B29:J29,"&gt;0")</f>
        <v>4</v>
      </c>
    </row>
    <row r="30" spans="1:13" ht="15" customHeight="1" x14ac:dyDescent="0.25">
      <c r="A30" s="11" t="s">
        <v>14</v>
      </c>
      <c r="B30" s="26">
        <v>103</v>
      </c>
      <c r="C30" s="26">
        <v>0</v>
      </c>
      <c r="D30" s="26">
        <v>142</v>
      </c>
      <c r="E30" s="26">
        <v>41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32">
        <f>LARGE(B30:J30,1)+LARGE(B30:J30,2)+LARGE(B30:J30,3)+LARGE(B30:J30,4)</f>
        <v>286</v>
      </c>
      <c r="L30" s="32">
        <f>RANK(K30,K$23:K$39)</f>
        <v>8</v>
      </c>
      <c r="M30" s="27">
        <f>COUNTIF(B30:J30,"&gt;0")</f>
        <v>3</v>
      </c>
    </row>
    <row r="31" spans="1:13" ht="15" customHeight="1" x14ac:dyDescent="0.25">
      <c r="A31" s="11" t="s">
        <v>19</v>
      </c>
      <c r="B31" s="26">
        <v>33</v>
      </c>
      <c r="C31" s="26">
        <v>67</v>
      </c>
      <c r="D31" s="26">
        <v>130</v>
      </c>
      <c r="E31" s="26">
        <v>41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32">
        <f>LARGE(B31:J31,1)+LARGE(B31:J31,2)+LARGE(B31:J31,3)+LARGE(B31:J31,4)</f>
        <v>271</v>
      </c>
      <c r="L31" s="32">
        <f>RANK(K31,K$23:K$39)</f>
        <v>9</v>
      </c>
      <c r="M31" s="26">
        <f>COUNTIF(B31:J31,"&gt;0")</f>
        <v>4</v>
      </c>
    </row>
    <row r="32" spans="1:13" ht="15" customHeight="1" x14ac:dyDescent="0.25">
      <c r="A32" s="11" t="s">
        <v>28</v>
      </c>
      <c r="B32" s="26">
        <v>0</v>
      </c>
      <c r="C32" s="26">
        <v>135</v>
      </c>
      <c r="D32" s="26">
        <v>128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32">
        <f>LARGE(B32:J32,1)+LARGE(B32:J32,2)+LARGE(B32:J32,3)+LARGE(B32:J32,4)</f>
        <v>263</v>
      </c>
      <c r="L32" s="32">
        <f>RANK(K32,K$23:K$39)</f>
        <v>10</v>
      </c>
      <c r="M32" s="26">
        <f>COUNTIF(B32:J32,"&gt;0")</f>
        <v>2</v>
      </c>
    </row>
    <row r="33" spans="1:13" ht="15" customHeight="1" x14ac:dyDescent="0.25">
      <c r="A33" s="11" t="s">
        <v>18</v>
      </c>
      <c r="B33" s="26">
        <v>121</v>
      </c>
      <c r="C33" s="26">
        <v>44</v>
      </c>
      <c r="D33" s="26">
        <v>37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32">
        <f>LARGE(B33:J33,1)+LARGE(B33:J33,2)+LARGE(B33:J33,3)+LARGE(B33:J33,4)</f>
        <v>202</v>
      </c>
      <c r="L33" s="32">
        <f>RANK(K33,K$23:K$39)</f>
        <v>11</v>
      </c>
      <c r="M33" s="26">
        <f>COUNTIF(B33:J33,"&gt;0")</f>
        <v>3</v>
      </c>
    </row>
    <row r="34" spans="1:13" ht="15" customHeight="1" x14ac:dyDescent="0.25">
      <c r="A34" s="11" t="s">
        <v>26</v>
      </c>
      <c r="B34" s="26">
        <v>79</v>
      </c>
      <c r="C34" s="26">
        <v>0</v>
      </c>
      <c r="D34" s="26">
        <v>0</v>
      </c>
      <c r="E34" s="26">
        <v>121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32">
        <f>LARGE(B34:J34,1)+LARGE(B34:J34,2)+LARGE(B34:J34,3)+LARGE(B34:J34,4)</f>
        <v>200</v>
      </c>
      <c r="L34" s="32">
        <f>RANK(K34,K$23:K$39)</f>
        <v>12</v>
      </c>
      <c r="M34" s="26">
        <f>COUNTIF(B34:J34,"&gt;0")</f>
        <v>2</v>
      </c>
    </row>
    <row r="35" spans="1:13" ht="15" customHeight="1" x14ac:dyDescent="0.25">
      <c r="A35" s="11" t="s">
        <v>16</v>
      </c>
      <c r="B35" s="26">
        <v>29</v>
      </c>
      <c r="C35" s="26">
        <v>0</v>
      </c>
      <c r="D35" s="26">
        <v>37</v>
      </c>
      <c r="E35" s="26">
        <v>28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32">
        <f>LARGE(B35:J35,1)+LARGE(B35:J35,2)+LARGE(B35:J35,3)+LARGE(B35:J35,4)</f>
        <v>94</v>
      </c>
      <c r="L35" s="32">
        <f>RANK(K35,K$23:K$39)</f>
        <v>13</v>
      </c>
      <c r="M35" s="27">
        <f>COUNTIF(B35:J35,"&gt;0")</f>
        <v>3</v>
      </c>
    </row>
    <row r="36" spans="1:13" ht="15" customHeight="1" x14ac:dyDescent="0.25">
      <c r="A36" s="11" t="s">
        <v>21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32">
        <f>LARGE(B36:J36,1)+LARGE(B36:J36,2)+LARGE(B36:J36,3)+LARGE(B36:J36,4)</f>
        <v>0</v>
      </c>
      <c r="L36" s="32">
        <f>RANK(K36,K$23:K$39)</f>
        <v>14</v>
      </c>
      <c r="M36" s="27">
        <f>COUNTIF(B36:J36,"&gt;0")</f>
        <v>0</v>
      </c>
    </row>
    <row r="37" spans="1:13" ht="15" customHeight="1" x14ac:dyDescent="0.25">
      <c r="A37" s="11" t="s">
        <v>21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32">
        <f>LARGE(B37:J37,1)+LARGE(B37:J37,2)+LARGE(B37:J37,3)+LARGE(B37:J37,4)</f>
        <v>0</v>
      </c>
      <c r="L37" s="32">
        <f>RANK(K37,K$23:K$39)</f>
        <v>14</v>
      </c>
      <c r="M37" s="27">
        <f>COUNTIF(B37:J37,"&gt;0")</f>
        <v>0</v>
      </c>
    </row>
    <row r="38" spans="1:13" ht="15" customHeight="1" x14ac:dyDescent="0.25">
      <c r="A38" s="11" t="s">
        <v>21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32">
        <f>LARGE(B38:J38,1)+LARGE(B38:J38,2)+LARGE(B38:J38,3)+LARGE(B38:J38,4)</f>
        <v>0</v>
      </c>
      <c r="L38" s="32">
        <f>RANK(K38,K$23:K$39)</f>
        <v>14</v>
      </c>
      <c r="M38" s="26">
        <f>COUNTIF(B38:J38,"&gt;0")</f>
        <v>0</v>
      </c>
    </row>
    <row r="39" spans="1:13" ht="15" customHeight="1" thickBot="1" x14ac:dyDescent="0.3">
      <c r="A39" s="11" t="s">
        <v>21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32">
        <f>LARGE(B39:J39,1)+LARGE(B39:J39,2)+LARGE(B39:J39,3)+LARGE(B39:J39,4)</f>
        <v>0</v>
      </c>
      <c r="L39" s="32">
        <f>RANK(K39,K$23:K$39)</f>
        <v>14</v>
      </c>
      <c r="M39" s="26">
        <f>COUNTIF(B39:J39,"&gt;0")</f>
        <v>0</v>
      </c>
    </row>
    <row r="40" spans="1:13" ht="13.5" thickTop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</sheetData>
  <mergeCells count="2">
    <mergeCell ref="A1:M1"/>
    <mergeCell ref="A21:M21"/>
  </mergeCells>
  <conditionalFormatting sqref="A3:M19">
    <cfRule type="expression" dxfId="1" priority="3">
      <formula>MOD(SUBTOTAL(103,$A$2:$A2),2)</formula>
    </cfRule>
  </conditionalFormatting>
  <conditionalFormatting sqref="A23:M39">
    <cfRule type="expression" dxfId="0" priority="1">
      <formula>MOD(SUBTOTAL(103,$A$2:$A2),2)</formula>
    </cfRule>
    <cfRule type="expression" priority="2">
      <formula>MOD(SUBTOTAL(103,$A$2:$A2),2)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4595-EC3B-4008-A81D-8FCB2CB03212}">
  <dimension ref="A1"/>
  <sheetViews>
    <sheetView workbookViewId="0">
      <selection activeCell="G11" sqref="G11"/>
    </sheetView>
  </sheetViews>
  <sheetFormatPr baseColWidth="10" defaultColWidth="9.140625" defaultRowHeight="12.75" x14ac:dyDescent="0.2"/>
  <cols>
    <col min="1" max="256" width="11.42578125" customWidth="1"/>
  </cols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8E96-03F4-41A0-91B3-B4C667A2A2E7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classement par équipes</vt:lpstr>
      <vt:lpstr>Feuil2</vt:lpstr>
      <vt:lpstr>Feuil3</vt:lpstr>
    </vt:vector>
  </TitlesOfParts>
  <Manager/>
  <Company>SNCF Master SNCF XP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5903759e</dc:creator>
  <cp:keywords/>
  <dc:description/>
  <cp:lastModifiedBy>Michel ACHARD</cp:lastModifiedBy>
  <cp:revision/>
  <dcterms:created xsi:type="dcterms:W3CDTF">2014-09-16T12:20:36Z</dcterms:created>
  <dcterms:modified xsi:type="dcterms:W3CDTF">2026-06-22T13:23:56Z</dcterms:modified>
  <cp:category/>
  <cp:contentStatus/>
</cp:coreProperties>
</file>