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har\Desktop\golf\eb golf cumul\"/>
    </mc:Choice>
  </mc:AlternateContent>
  <xr:revisionPtr revIDLastSave="0" documentId="13_ncr:1_{03FB0970-6232-4209-AEFC-5A9616244901}" xr6:coauthVersionLast="47" xr6:coauthVersionMax="47" xr10:uidLastSave="{00000000-0000-0000-0000-000000000000}"/>
  <bookViews>
    <workbookView xWindow="-120" yWindow="-120" windowWidth="29040" windowHeight="15720" firstSheet="2" activeTab="2" xr2:uid="{1D93FB4C-ED48-4966-A73A-0F0618D8915B}"/>
  </bookViews>
  <sheets>
    <sheet name="Chalon" sheetId="2" state="hidden" r:id="rId1"/>
    <sheet name="Norges" sheetId="3" state="hidden" r:id="rId2"/>
    <sheet name="2026ind,brut " sheetId="11" r:id="rId3"/>
    <sheet name="Chailly" sheetId="13" state="hidden" r:id="rId4"/>
    <sheet name="Beaune" sheetId="12" state="hidden" r:id="rId5"/>
  </sheets>
  <definedNames>
    <definedName name="_xlnm._FilterDatabase" localSheetId="2" hidden="1">'2026ind,brut '!$A$2:$O$162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9" i="11" l="1"/>
  <c r="J159" i="11"/>
  <c r="K159" i="11"/>
  <c r="L159" i="11"/>
  <c r="O65" i="11"/>
  <c r="M65" i="11"/>
  <c r="H4" i="11"/>
  <c r="H114" i="11"/>
  <c r="H34" i="11"/>
  <c r="H20" i="11"/>
  <c r="H27" i="11"/>
  <c r="H87" i="11"/>
  <c r="H10" i="11"/>
  <c r="H115" i="11"/>
  <c r="H116" i="11"/>
  <c r="H45" i="11"/>
  <c r="H46" i="11"/>
  <c r="H117" i="11"/>
  <c r="H88" i="11"/>
  <c r="H89" i="11"/>
  <c r="H75" i="11"/>
  <c r="H118" i="11"/>
  <c r="H26" i="11"/>
  <c r="H17" i="11"/>
  <c r="H56" i="11"/>
  <c r="H83" i="11"/>
  <c r="H78" i="11"/>
  <c r="H36" i="11"/>
  <c r="H90" i="11"/>
  <c r="H119" i="11"/>
  <c r="H120" i="11"/>
  <c r="H16" i="11"/>
  <c r="H107" i="11"/>
  <c r="H121" i="11"/>
  <c r="H70" i="11"/>
  <c r="H18" i="11"/>
  <c r="H44" i="11"/>
  <c r="H84" i="11"/>
  <c r="H15" i="11"/>
  <c r="H91" i="11"/>
  <c r="H6" i="11"/>
  <c r="H35" i="11"/>
  <c r="H31" i="11"/>
  <c r="H99" i="11"/>
  <c r="H37" i="11"/>
  <c r="H28" i="11"/>
  <c r="H122" i="11"/>
  <c r="H7" i="11"/>
  <c r="H95" i="11"/>
  <c r="H12" i="11"/>
  <c r="H21" i="11"/>
  <c r="H71" i="11"/>
  <c r="H47" i="11"/>
  <c r="H38" i="11"/>
  <c r="H59" i="11"/>
  <c r="H123" i="11"/>
  <c r="H124" i="11"/>
  <c r="H57" i="11"/>
  <c r="H39" i="11"/>
  <c r="H125" i="11"/>
  <c r="H13" i="11"/>
  <c r="H40" i="11"/>
  <c r="H14" i="11"/>
  <c r="H76" i="11"/>
  <c r="H29" i="11"/>
  <c r="H100" i="11"/>
  <c r="H58" i="11"/>
  <c r="H101" i="11"/>
  <c r="H72" i="11"/>
  <c r="H126" i="11"/>
  <c r="H79" i="11"/>
  <c r="H127" i="11"/>
  <c r="H128" i="11"/>
  <c r="H129" i="11"/>
  <c r="H130" i="11"/>
  <c r="H80" i="11"/>
  <c r="H131" i="11"/>
  <c r="H111" i="11"/>
  <c r="H132" i="11"/>
  <c r="H133" i="11"/>
  <c r="H134" i="11"/>
  <c r="H135" i="11"/>
  <c r="H136" i="11"/>
  <c r="H102" i="11"/>
  <c r="H48" i="11"/>
  <c r="H60" i="11"/>
  <c r="H103" i="11"/>
  <c r="H104" i="11"/>
  <c r="H77" i="11"/>
  <c r="H25" i="11"/>
  <c r="H137" i="11"/>
  <c r="H92" i="11"/>
  <c r="H138" i="11"/>
  <c r="H66" i="11"/>
  <c r="H139" i="11"/>
  <c r="H41" i="11"/>
  <c r="H67" i="11"/>
  <c r="H105" i="11"/>
  <c r="H81" i="11"/>
  <c r="H140" i="11"/>
  <c r="H141" i="11"/>
  <c r="H68" i="11"/>
  <c r="H23" i="11"/>
  <c r="H142" i="11"/>
  <c r="H8" i="11"/>
  <c r="H9" i="11"/>
  <c r="H3" i="11"/>
  <c r="H143" i="11"/>
  <c r="H19" i="11"/>
  <c r="H144" i="11"/>
  <c r="H51" i="11"/>
  <c r="H93" i="11"/>
  <c r="H32" i="11"/>
  <c r="H61" i="11"/>
  <c r="H52" i="11"/>
  <c r="H42" i="11"/>
  <c r="H145" i="11"/>
  <c r="H30" i="11"/>
  <c r="H108" i="11"/>
  <c r="H53" i="11"/>
  <c r="H146" i="11"/>
  <c r="H147" i="11"/>
  <c r="H54" i="11"/>
  <c r="H148" i="11"/>
  <c r="H94" i="11"/>
  <c r="H112" i="11"/>
  <c r="H149" i="11"/>
  <c r="H33" i="11"/>
  <c r="H69" i="11"/>
  <c r="H150" i="11"/>
  <c r="H73" i="11"/>
  <c r="H96" i="11"/>
  <c r="H5" i="11"/>
  <c r="H97" i="11"/>
  <c r="H151" i="11"/>
  <c r="H62" i="11"/>
  <c r="H152" i="11"/>
  <c r="H85" i="11"/>
  <c r="H86" i="11"/>
  <c r="H43" i="11"/>
  <c r="H153" i="11"/>
  <c r="H113" i="11"/>
  <c r="H22" i="11"/>
  <c r="H24" i="11"/>
  <c r="H154" i="11"/>
  <c r="H106" i="11"/>
  <c r="H63" i="11"/>
  <c r="H82" i="11"/>
  <c r="H109" i="11"/>
  <c r="H155" i="11"/>
  <c r="H64" i="11"/>
  <c r="H156" i="11"/>
  <c r="H157" i="11"/>
  <c r="H74" i="11"/>
  <c r="H49" i="11"/>
  <c r="H55" i="11"/>
  <c r="H158" i="11"/>
  <c r="H98" i="11"/>
  <c r="H11" i="11"/>
  <c r="G4" i="11"/>
  <c r="G6" i="11"/>
  <c r="G9" i="11"/>
  <c r="G27" i="11"/>
  <c r="G28" i="11"/>
  <c r="G7" i="11"/>
  <c r="G3" i="11"/>
  <c r="G38" i="11"/>
  <c r="G40" i="11"/>
  <c r="G8" i="11"/>
  <c r="G14" i="11"/>
  <c r="G44" i="11"/>
  <c r="G26" i="11"/>
  <c r="G49" i="11"/>
  <c r="G11" i="11"/>
  <c r="G5" i="11"/>
  <c r="G17" i="11"/>
  <c r="G21" i="11"/>
  <c r="G39" i="11"/>
  <c r="G16" i="11"/>
  <c r="G24" i="11"/>
  <c r="G37" i="11"/>
  <c r="G61" i="11"/>
  <c r="G35" i="11"/>
  <c r="G63" i="11"/>
  <c r="G59" i="11"/>
  <c r="G22" i="11"/>
  <c r="G29" i="11"/>
  <c r="G19" i="11"/>
  <c r="G68" i="11"/>
  <c r="G23" i="11"/>
  <c r="G73" i="11"/>
  <c r="G71" i="11"/>
  <c r="G20" i="11"/>
  <c r="G43" i="11"/>
  <c r="G13" i="11"/>
  <c r="G77" i="11"/>
  <c r="G33" i="11"/>
  <c r="G82" i="11"/>
  <c r="G80" i="11"/>
  <c r="G10" i="11"/>
  <c r="G25" i="11"/>
  <c r="G84" i="11"/>
  <c r="G31" i="11"/>
  <c r="G32" i="11"/>
  <c r="G83" i="11"/>
  <c r="G86" i="11"/>
  <c r="G45" i="11"/>
  <c r="G41" i="11"/>
  <c r="G42" i="11"/>
  <c r="G57" i="11"/>
  <c r="G51" i="11"/>
  <c r="G90" i="11"/>
  <c r="G89" i="11"/>
  <c r="G70" i="11"/>
  <c r="G79" i="11"/>
  <c r="G94" i="11"/>
  <c r="G72" i="11"/>
  <c r="G97" i="11"/>
  <c r="G48" i="11"/>
  <c r="G95" i="11"/>
  <c r="G52" i="11"/>
  <c r="G34" i="11"/>
  <c r="G98" i="11"/>
  <c r="G46" i="11"/>
  <c r="G53" i="11"/>
  <c r="G64" i="11"/>
  <c r="G58" i="11"/>
  <c r="G99" i="11"/>
  <c r="G105" i="11"/>
  <c r="G55" i="11"/>
  <c r="G102" i="11"/>
  <c r="G107" i="11"/>
  <c r="G76" i="11"/>
  <c r="G75" i="11"/>
  <c r="G91" i="11"/>
  <c r="G106" i="11"/>
  <c r="G113" i="11"/>
  <c r="G112" i="11"/>
  <c r="G88" i="11"/>
  <c r="G120" i="11"/>
  <c r="G18" i="11"/>
  <c r="G122" i="11"/>
  <c r="G134" i="11"/>
  <c r="G137" i="11"/>
  <c r="G50" i="11"/>
  <c r="G140" i="11"/>
  <c r="G141" i="11"/>
  <c r="G30" i="11"/>
  <c r="G108" i="11"/>
  <c r="G146" i="11"/>
  <c r="G147" i="11"/>
  <c r="G54" i="11"/>
  <c r="G151" i="11"/>
  <c r="G115" i="11"/>
  <c r="G118" i="11"/>
  <c r="G121" i="11"/>
  <c r="G123" i="11"/>
  <c r="G124" i="11"/>
  <c r="G101" i="11"/>
  <c r="G127" i="11"/>
  <c r="G111" i="11"/>
  <c r="G81" i="11"/>
  <c r="G142" i="11"/>
  <c r="G145" i="11"/>
  <c r="G148" i="11"/>
  <c r="G96" i="11"/>
  <c r="G62" i="11"/>
  <c r="G156" i="11"/>
  <c r="G157" i="11"/>
  <c r="G87" i="11"/>
  <c r="G126" i="11"/>
  <c r="G133" i="11"/>
  <c r="G109" i="11"/>
  <c r="G155" i="11"/>
  <c r="G36" i="11"/>
  <c r="G78" i="11"/>
  <c r="G67" i="11"/>
  <c r="G93" i="11"/>
  <c r="G15" i="11"/>
  <c r="G129" i="11"/>
  <c r="G135" i="11"/>
  <c r="G104" i="11"/>
  <c r="G150" i="11"/>
  <c r="G69" i="11"/>
  <c r="G154" i="11"/>
  <c r="G158" i="11"/>
  <c r="G47" i="11"/>
  <c r="G132" i="11"/>
  <c r="G152" i="11"/>
  <c r="G85" i="11"/>
  <c r="G116" i="11"/>
  <c r="G119" i="11"/>
  <c r="G100" i="11"/>
  <c r="G66" i="11"/>
  <c r="G139" i="11"/>
  <c r="G114" i="11"/>
  <c r="G128" i="11"/>
  <c r="G103" i="11"/>
  <c r="G143" i="11"/>
  <c r="G136" i="11"/>
  <c r="G60" i="11"/>
  <c r="G144" i="11"/>
  <c r="G149" i="11"/>
  <c r="G117" i="11"/>
  <c r="G125" i="11"/>
  <c r="G130" i="11"/>
  <c r="G131" i="11"/>
  <c r="G153" i="11"/>
  <c r="G56" i="11"/>
  <c r="G138" i="11"/>
  <c r="G74" i="11"/>
  <c r="G12" i="11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" i="12"/>
  <c r="F91" i="11"/>
  <c r="E91" i="11"/>
  <c r="F90" i="11"/>
  <c r="E119" i="11"/>
  <c r="E90" i="11"/>
  <c r="F6" i="11"/>
  <c r="F11" i="11"/>
  <c r="F114" i="11"/>
  <c r="F34" i="11"/>
  <c r="F20" i="11"/>
  <c r="F27" i="11"/>
  <c r="F87" i="11"/>
  <c r="F10" i="11"/>
  <c r="F115" i="11"/>
  <c r="F116" i="11"/>
  <c r="F45" i="11"/>
  <c r="F46" i="11"/>
  <c r="F117" i="11"/>
  <c r="F88" i="11"/>
  <c r="F89" i="11"/>
  <c r="F75" i="11"/>
  <c r="F118" i="11"/>
  <c r="F26" i="11"/>
  <c r="F17" i="11"/>
  <c r="F56" i="11"/>
  <c r="F83" i="11"/>
  <c r="F36" i="11"/>
  <c r="F78" i="11"/>
  <c r="F119" i="11"/>
  <c r="F120" i="11"/>
  <c r="F16" i="11"/>
  <c r="F107" i="11"/>
  <c r="F121" i="11"/>
  <c r="F70" i="11"/>
  <c r="F18" i="11"/>
  <c r="F44" i="11"/>
  <c r="F84" i="11"/>
  <c r="F15" i="11"/>
  <c r="F35" i="11"/>
  <c r="F31" i="11"/>
  <c r="F99" i="11"/>
  <c r="F37" i="11"/>
  <c r="F28" i="11"/>
  <c r="F122" i="11"/>
  <c r="F7" i="11"/>
  <c r="F95" i="11"/>
  <c r="F12" i="11"/>
  <c r="F21" i="11"/>
  <c r="F71" i="11"/>
  <c r="F47" i="11"/>
  <c r="F38" i="11"/>
  <c r="F59" i="11"/>
  <c r="F123" i="11"/>
  <c r="F124" i="11"/>
  <c r="F57" i="11"/>
  <c r="F39" i="11"/>
  <c r="F125" i="11"/>
  <c r="F13" i="11"/>
  <c r="F40" i="11"/>
  <c r="F110" i="11"/>
  <c r="F14" i="11"/>
  <c r="F76" i="11"/>
  <c r="F29" i="11"/>
  <c r="F100" i="11"/>
  <c r="F58" i="11"/>
  <c r="F101" i="11"/>
  <c r="F72" i="11"/>
  <c r="F126" i="11"/>
  <c r="F79" i="11"/>
  <c r="F127" i="11"/>
  <c r="F128" i="11"/>
  <c r="F129" i="11"/>
  <c r="F130" i="11"/>
  <c r="F80" i="11"/>
  <c r="F131" i="11"/>
  <c r="F111" i="11"/>
  <c r="F132" i="11"/>
  <c r="F133" i="11"/>
  <c r="F134" i="11"/>
  <c r="F135" i="11"/>
  <c r="F136" i="11"/>
  <c r="F102" i="11"/>
  <c r="F48" i="11"/>
  <c r="F60" i="11"/>
  <c r="F103" i="11"/>
  <c r="F104" i="11"/>
  <c r="F77" i="11"/>
  <c r="F25" i="11"/>
  <c r="F137" i="11"/>
  <c r="F50" i="11"/>
  <c r="F92" i="11"/>
  <c r="F138" i="11"/>
  <c r="F66" i="11"/>
  <c r="F139" i="11"/>
  <c r="F41" i="11"/>
  <c r="F67" i="11"/>
  <c r="F105" i="11"/>
  <c r="F81" i="11"/>
  <c r="F140" i="11"/>
  <c r="F141" i="11"/>
  <c r="F68" i="11"/>
  <c r="F23" i="11"/>
  <c r="F142" i="11"/>
  <c r="F8" i="11"/>
  <c r="F9" i="11"/>
  <c r="F3" i="11"/>
  <c r="F143" i="11"/>
  <c r="F19" i="11"/>
  <c r="F144" i="11"/>
  <c r="F51" i="11"/>
  <c r="F93" i="11"/>
  <c r="F32" i="11"/>
  <c r="F61" i="11"/>
  <c r="F52" i="11"/>
  <c r="F42" i="11"/>
  <c r="F145" i="11"/>
  <c r="F30" i="11"/>
  <c r="F108" i="11"/>
  <c r="F53" i="11"/>
  <c r="F146" i="11"/>
  <c r="F147" i="11"/>
  <c r="F54" i="11"/>
  <c r="F148" i="11"/>
  <c r="F94" i="11"/>
  <c r="F112" i="11"/>
  <c r="F149" i="11"/>
  <c r="F33" i="11"/>
  <c r="F150" i="11"/>
  <c r="F69" i="11"/>
  <c r="F73" i="11"/>
  <c r="F96" i="11"/>
  <c r="F5" i="11"/>
  <c r="F97" i="11"/>
  <c r="F151" i="11"/>
  <c r="F62" i="11"/>
  <c r="F152" i="11"/>
  <c r="F85" i="11"/>
  <c r="F86" i="11"/>
  <c r="F43" i="11"/>
  <c r="F153" i="11"/>
  <c r="F113" i="11"/>
  <c r="F22" i="11"/>
  <c r="F24" i="11"/>
  <c r="F154" i="11"/>
  <c r="F106" i="11"/>
  <c r="F82" i="11"/>
  <c r="F63" i="11"/>
  <c r="F109" i="11"/>
  <c r="F155" i="11"/>
  <c r="F64" i="11"/>
  <c r="F156" i="11"/>
  <c r="F157" i="11"/>
  <c r="F74" i="11"/>
  <c r="F49" i="11"/>
  <c r="F55" i="11"/>
  <c r="F158" i="11"/>
  <c r="F98" i="11"/>
  <c r="F4" i="11"/>
  <c r="F159" i="11" l="1"/>
  <c r="G159" i="11"/>
  <c r="H159" i="11"/>
  <c r="O91" i="11"/>
  <c r="M91" i="11"/>
  <c r="E11" i="11"/>
  <c r="E114" i="11"/>
  <c r="E34" i="11"/>
  <c r="E20" i="11"/>
  <c r="E27" i="11"/>
  <c r="E87" i="11"/>
  <c r="E10" i="11"/>
  <c r="E115" i="11"/>
  <c r="E116" i="11"/>
  <c r="E45" i="11"/>
  <c r="E46" i="11"/>
  <c r="E117" i="11"/>
  <c r="E88" i="11"/>
  <c r="E89" i="11"/>
  <c r="E75" i="11"/>
  <c r="E118" i="11"/>
  <c r="E26" i="11"/>
  <c r="E17" i="11"/>
  <c r="E56" i="11"/>
  <c r="E83" i="11"/>
  <c r="E36" i="11"/>
  <c r="E78" i="11"/>
  <c r="E120" i="11"/>
  <c r="E16" i="11"/>
  <c r="E107" i="11"/>
  <c r="E121" i="11"/>
  <c r="E70" i="11"/>
  <c r="E18" i="11"/>
  <c r="E44" i="11"/>
  <c r="E84" i="11"/>
  <c r="E15" i="11"/>
  <c r="E6" i="11"/>
  <c r="E35" i="11"/>
  <c r="E31" i="11"/>
  <c r="E99" i="11"/>
  <c r="E37" i="11"/>
  <c r="E28" i="11"/>
  <c r="E122" i="11"/>
  <c r="E7" i="11"/>
  <c r="E95" i="11"/>
  <c r="E12" i="11"/>
  <c r="E21" i="11"/>
  <c r="E71" i="11"/>
  <c r="E47" i="11"/>
  <c r="E38" i="11"/>
  <c r="E59" i="11"/>
  <c r="E123" i="11"/>
  <c r="E124" i="11"/>
  <c r="E57" i="11"/>
  <c r="E39" i="11"/>
  <c r="E125" i="11"/>
  <c r="E13" i="11"/>
  <c r="E40" i="11"/>
  <c r="E110" i="11"/>
  <c r="O110" i="11" s="1"/>
  <c r="E14" i="11"/>
  <c r="E76" i="11"/>
  <c r="E29" i="11"/>
  <c r="E100" i="11"/>
  <c r="E58" i="11"/>
  <c r="E101" i="11"/>
  <c r="E72" i="11"/>
  <c r="E126" i="11"/>
  <c r="E79" i="11"/>
  <c r="E127" i="11"/>
  <c r="E128" i="11"/>
  <c r="E129" i="11"/>
  <c r="E130" i="11"/>
  <c r="E80" i="11"/>
  <c r="E131" i="11"/>
  <c r="E111" i="11"/>
  <c r="E132" i="11"/>
  <c r="E133" i="11"/>
  <c r="E134" i="11"/>
  <c r="E135" i="11"/>
  <c r="E136" i="11"/>
  <c r="E102" i="11"/>
  <c r="E48" i="11"/>
  <c r="E60" i="11"/>
  <c r="E103" i="11"/>
  <c r="E104" i="11"/>
  <c r="E77" i="11"/>
  <c r="E25" i="11"/>
  <c r="E137" i="11"/>
  <c r="E50" i="11"/>
  <c r="E92" i="11"/>
  <c r="E138" i="11"/>
  <c r="E66" i="11"/>
  <c r="E139" i="11"/>
  <c r="E41" i="11"/>
  <c r="E67" i="11"/>
  <c r="E105" i="11"/>
  <c r="E81" i="11"/>
  <c r="E140" i="11"/>
  <c r="E141" i="11"/>
  <c r="E68" i="11"/>
  <c r="E23" i="11"/>
  <c r="E142" i="11"/>
  <c r="E8" i="11"/>
  <c r="E9" i="11"/>
  <c r="E3" i="11"/>
  <c r="E143" i="11"/>
  <c r="E19" i="11"/>
  <c r="E144" i="11"/>
  <c r="E51" i="11"/>
  <c r="E93" i="11"/>
  <c r="E32" i="11"/>
  <c r="E61" i="11"/>
  <c r="E52" i="11"/>
  <c r="E42" i="11"/>
  <c r="E145" i="11"/>
  <c r="E30" i="11"/>
  <c r="E108" i="11"/>
  <c r="E53" i="11"/>
  <c r="E146" i="11"/>
  <c r="E147" i="11"/>
  <c r="E54" i="11"/>
  <c r="E148" i="11"/>
  <c r="E94" i="11"/>
  <c r="E112" i="11"/>
  <c r="E149" i="11"/>
  <c r="E33" i="11"/>
  <c r="E150" i="11"/>
  <c r="E69" i="11"/>
  <c r="E73" i="11"/>
  <c r="E96" i="11"/>
  <c r="E5" i="11"/>
  <c r="E97" i="11"/>
  <c r="E151" i="11"/>
  <c r="E62" i="11"/>
  <c r="E152" i="11"/>
  <c r="E85" i="11"/>
  <c r="E86" i="11"/>
  <c r="E43" i="11"/>
  <c r="E153" i="11"/>
  <c r="E113" i="11"/>
  <c r="E22" i="11"/>
  <c r="E24" i="11"/>
  <c r="E154" i="11"/>
  <c r="E106" i="11"/>
  <c r="E82" i="11"/>
  <c r="E63" i="11"/>
  <c r="E109" i="11"/>
  <c r="E155" i="11"/>
  <c r="E64" i="11"/>
  <c r="E156" i="11"/>
  <c r="E157" i="11"/>
  <c r="E74" i="11"/>
  <c r="E49" i="11"/>
  <c r="E55" i="11"/>
  <c r="E158" i="11"/>
  <c r="E98" i="11"/>
  <c r="E4" i="11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59" i="11" l="1"/>
  <c r="M90" i="11"/>
  <c r="O90" i="11"/>
  <c r="O117" i="11"/>
  <c r="M83" i="11"/>
  <c r="O70" i="11"/>
  <c r="O99" i="11"/>
  <c r="M71" i="11"/>
  <c r="M58" i="11"/>
  <c r="O130" i="11"/>
  <c r="O105" i="11"/>
  <c r="O9" i="11"/>
  <c r="M61" i="11"/>
  <c r="M147" i="11"/>
  <c r="M69" i="11"/>
  <c r="O27" i="11"/>
  <c r="O88" i="11"/>
  <c r="M36" i="11"/>
  <c r="M18" i="11"/>
  <c r="O47" i="11"/>
  <c r="M50" i="11"/>
  <c r="M81" i="11"/>
  <c r="O86" i="11"/>
  <c r="M49" i="11"/>
  <c r="O87" i="11"/>
  <c r="O89" i="11"/>
  <c r="M38" i="11"/>
  <c r="O40" i="11"/>
  <c r="O131" i="11"/>
  <c r="O48" i="11"/>
  <c r="M143" i="11"/>
  <c r="M42" i="11"/>
  <c r="M55" i="11"/>
  <c r="M75" i="11"/>
  <c r="O119" i="11"/>
  <c r="M126" i="11"/>
  <c r="M60" i="11"/>
  <c r="M141" i="11"/>
  <c r="M5" i="11"/>
  <c r="O158" i="11"/>
  <c r="M118" i="11"/>
  <c r="M15" i="11"/>
  <c r="M123" i="11"/>
  <c r="O14" i="11"/>
  <c r="M79" i="11"/>
  <c r="M132" i="11"/>
  <c r="O103" i="11"/>
  <c r="O66" i="11"/>
  <c r="O68" i="11"/>
  <c r="M112" i="11"/>
  <c r="O113" i="11"/>
  <c r="O155" i="11"/>
  <c r="O98" i="11"/>
  <c r="M26" i="11"/>
  <c r="O45" i="11"/>
  <c r="O17" i="11"/>
  <c r="O107" i="11"/>
  <c r="O35" i="11"/>
  <c r="O12" i="11"/>
  <c r="O41" i="11"/>
  <c r="O142" i="11"/>
  <c r="M93" i="11"/>
  <c r="M16" i="11"/>
  <c r="O6" i="11"/>
  <c r="O95" i="11"/>
  <c r="M124" i="11"/>
  <c r="O127" i="11"/>
  <c r="O23" i="11"/>
  <c r="O51" i="11"/>
  <c r="O108" i="11"/>
  <c r="M149" i="11"/>
  <c r="M151" i="11"/>
  <c r="M89" i="11"/>
  <c r="M10" i="11"/>
  <c r="M119" i="11"/>
  <c r="M17" i="11"/>
  <c r="M12" i="11"/>
  <c r="M29" i="11"/>
  <c r="M53" i="11"/>
  <c r="O62" i="11"/>
  <c r="M24" i="11"/>
  <c r="M95" i="11"/>
  <c r="M76" i="11"/>
  <c r="M104" i="11"/>
  <c r="M23" i="11"/>
  <c r="M51" i="11"/>
  <c r="M22" i="11"/>
  <c r="M64" i="11"/>
  <c r="M21" i="11"/>
  <c r="M39" i="11"/>
  <c r="M100" i="11"/>
  <c r="M129" i="11"/>
  <c r="M135" i="11"/>
  <c r="M25" i="11"/>
  <c r="M67" i="11"/>
  <c r="M32" i="11"/>
  <c r="M146" i="11"/>
  <c r="M152" i="11"/>
  <c r="M154" i="11"/>
  <c r="M157" i="11"/>
  <c r="M20" i="11"/>
  <c r="M117" i="11"/>
  <c r="M99" i="11"/>
  <c r="M130" i="11"/>
  <c r="M136" i="11"/>
  <c r="M137" i="11"/>
  <c r="M105" i="11"/>
  <c r="M9" i="11"/>
  <c r="M85" i="11"/>
  <c r="M106" i="11"/>
  <c r="O74" i="11"/>
  <c r="M27" i="11"/>
  <c r="M88" i="11"/>
  <c r="M47" i="11"/>
  <c r="M13" i="11"/>
  <c r="M101" i="11"/>
  <c r="M80" i="11"/>
  <c r="M102" i="11"/>
  <c r="M52" i="11"/>
  <c r="M54" i="11"/>
  <c r="M73" i="11"/>
  <c r="M86" i="11"/>
  <c r="M82" i="11"/>
  <c r="M40" i="11"/>
  <c r="M72" i="11"/>
  <c r="M131" i="11"/>
  <c r="M48" i="11"/>
  <c r="M92" i="11"/>
  <c r="M122" i="11"/>
  <c r="M59" i="11"/>
  <c r="M110" i="11"/>
  <c r="M111" i="11"/>
  <c r="M145" i="11"/>
  <c r="M94" i="11"/>
  <c r="M109" i="11"/>
  <c r="M158" i="11"/>
  <c r="M4" i="11"/>
  <c r="M7" i="11"/>
  <c r="M14" i="11"/>
  <c r="M68" i="11"/>
  <c r="M144" i="11"/>
  <c r="M97" i="11"/>
  <c r="O31" i="11"/>
  <c r="M31" i="11"/>
  <c r="M140" i="11"/>
  <c r="O140" i="11"/>
  <c r="M34" i="11"/>
  <c r="M115" i="11"/>
  <c r="M133" i="11"/>
  <c r="O133" i="11"/>
  <c r="M116" i="11"/>
  <c r="M121" i="11"/>
  <c r="M44" i="11"/>
  <c r="M46" i="11"/>
  <c r="O56" i="11"/>
  <c r="M150" i="11"/>
  <c r="M33" i="11"/>
  <c r="M153" i="11"/>
  <c r="M63" i="11"/>
  <c r="M43" i="11"/>
  <c r="M96" i="11"/>
  <c r="M62" i="11"/>
  <c r="M74" i="11"/>
  <c r="O106" i="11"/>
  <c r="O96" i="11"/>
  <c r="O153" i="11"/>
  <c r="O102" i="11"/>
  <c r="O97" i="11"/>
  <c r="O67" i="11"/>
  <c r="O116" i="11"/>
  <c r="O53" i="11"/>
  <c r="O147" i="11"/>
  <c r="O38" i="11"/>
  <c r="O63" i="11"/>
  <c r="O92" i="11"/>
  <c r="O61" i="11"/>
  <c r="O75" i="11"/>
  <c r="O58" i="11"/>
  <c r="O80" i="11"/>
  <c r="O73" i="11"/>
  <c r="O34" i="11"/>
  <c r="O20" i="11"/>
  <c r="O85" i="11"/>
  <c r="O10" i="11"/>
  <c r="O124" i="11"/>
  <c r="O36" i="11"/>
  <c r="O83" i="11"/>
  <c r="O121" i="11"/>
  <c r="O18" i="11"/>
  <c r="O72" i="11"/>
  <c r="O44" i="11"/>
  <c r="O122" i="11"/>
  <c r="O7" i="11"/>
  <c r="O71" i="11"/>
  <c r="O59" i="11"/>
  <c r="O39" i="11"/>
  <c r="O13" i="11"/>
  <c r="O29" i="11"/>
  <c r="O76" i="11"/>
  <c r="O136" i="11"/>
  <c r="O129" i="11"/>
  <c r="O21" i="11"/>
  <c r="O100" i="11"/>
  <c r="O134" i="11"/>
  <c r="O25" i="11"/>
  <c r="O135" i="11"/>
  <c r="O104" i="11"/>
  <c r="O143" i="11"/>
  <c r="O137" i="11"/>
  <c r="O50" i="11"/>
  <c r="O139" i="11"/>
  <c r="O115" i="11"/>
  <c r="O141" i="11"/>
  <c r="O15" i="11"/>
  <c r="O81" i="11"/>
  <c r="O93" i="11"/>
  <c r="O32" i="11"/>
  <c r="O52" i="11"/>
  <c r="O42" i="11"/>
  <c r="O145" i="11"/>
  <c r="O54" i="11"/>
  <c r="O146" i="11"/>
  <c r="O69" i="11"/>
  <c r="O5" i="11"/>
  <c r="O154" i="11"/>
  <c r="O101" i="11"/>
  <c r="O152" i="11"/>
  <c r="O43" i="11"/>
  <c r="O111" i="11"/>
  <c r="O22" i="11"/>
  <c r="O24" i="11"/>
  <c r="O82" i="11"/>
  <c r="O150" i="11"/>
  <c r="O64" i="11"/>
  <c r="O157" i="11"/>
  <c r="O49" i="11"/>
  <c r="O55" i="11"/>
  <c r="O160" i="11"/>
  <c r="O118" i="11" l="1"/>
  <c r="M113" i="11"/>
  <c r="M35" i="11"/>
  <c r="M98" i="11"/>
  <c r="M156" i="11"/>
  <c r="M77" i="11"/>
  <c r="M45" i="11"/>
  <c r="M66" i="11"/>
  <c r="M107" i="11"/>
  <c r="M155" i="11"/>
  <c r="M11" i="11"/>
  <c r="O11" i="11"/>
  <c r="M78" i="11"/>
  <c r="O78" i="11"/>
  <c r="M120" i="11"/>
  <c r="O120" i="11"/>
  <c r="O3" i="11"/>
  <c r="M3" i="11"/>
  <c r="O37" i="11"/>
  <c r="M37" i="11"/>
  <c r="M19" i="11"/>
  <c r="O19" i="11"/>
  <c r="O84" i="11"/>
  <c r="M84" i="11"/>
  <c r="M138" i="11"/>
  <c r="O138" i="11"/>
  <c r="M125" i="11"/>
  <c r="O125" i="11"/>
  <c r="O30" i="11"/>
  <c r="M30" i="11"/>
  <c r="M28" i="11"/>
  <c r="O28" i="11"/>
  <c r="O126" i="11"/>
  <c r="M103" i="11"/>
  <c r="M128" i="11"/>
  <c r="O114" i="11"/>
  <c r="M70" i="11"/>
  <c r="M139" i="11"/>
  <c r="M41" i="11"/>
  <c r="M87" i="11"/>
  <c r="O33" i="11"/>
  <c r="M134" i="11"/>
  <c r="M142" i="11"/>
  <c r="M108" i="11"/>
  <c r="M6" i="11"/>
  <c r="O26" i="11"/>
  <c r="O151" i="11"/>
  <c r="O16" i="11"/>
  <c r="M127" i="11"/>
  <c r="O149" i="11"/>
  <c r="M57" i="11"/>
  <c r="O57" i="11"/>
  <c r="O112" i="11"/>
  <c r="O132" i="11"/>
  <c r="M148" i="11"/>
  <c r="O148" i="11"/>
  <c r="M8" i="11"/>
  <c r="O8" i="11"/>
  <c r="O4" i="11"/>
  <c r="O60" i="11"/>
  <c r="O94" i="11"/>
  <c r="O109" i="11"/>
  <c r="O144" i="11"/>
  <c r="O79" i="11"/>
  <c r="O123" i="11"/>
  <c r="O46" i="11"/>
  <c r="M56" i="11"/>
  <c r="O156" i="11" l="1"/>
  <c r="O128" i="11"/>
  <c r="O159" i="11"/>
  <c r="M114" i="11"/>
  <c r="N89" i="11" s="1"/>
  <c r="O77" i="11"/>
  <c r="N16" i="11" l="1"/>
  <c r="N65" i="11"/>
  <c r="N91" i="11"/>
  <c r="N90" i="11"/>
  <c r="N51" i="11"/>
  <c r="N86" i="11"/>
  <c r="N40" i="11"/>
  <c r="N143" i="11"/>
  <c r="N111" i="11"/>
  <c r="N24" i="11"/>
  <c r="N26" i="11"/>
  <c r="N151" i="11"/>
  <c r="N80" i="11"/>
  <c r="N12" i="11"/>
  <c r="N27" i="11"/>
  <c r="N19" i="11"/>
  <c r="N136" i="11"/>
  <c r="N6" i="11"/>
  <c r="N118" i="11"/>
  <c r="N74" i="11"/>
  <c r="N31" i="11"/>
  <c r="N153" i="11"/>
  <c r="N29" i="11"/>
  <c r="N137" i="11"/>
  <c r="N50" i="11"/>
  <c r="N47" i="11"/>
  <c r="N75" i="11"/>
  <c r="N133" i="11"/>
  <c r="N145" i="11"/>
  <c r="N125" i="11"/>
  <c r="N113" i="11"/>
  <c r="N119" i="11"/>
  <c r="N49" i="11"/>
  <c r="N44" i="11"/>
  <c r="N23" i="11"/>
  <c r="N110" i="11"/>
  <c r="N58" i="11"/>
  <c r="N15" i="11"/>
  <c r="N106" i="11"/>
  <c r="N63" i="11"/>
  <c r="N127" i="11"/>
  <c r="N142" i="11"/>
  <c r="N140" i="11"/>
  <c r="N61" i="11"/>
  <c r="N121" i="11"/>
  <c r="N114" i="11"/>
  <c r="N78" i="11"/>
  <c r="N130" i="11"/>
  <c r="N82" i="11"/>
  <c r="N126" i="11"/>
  <c r="N60" i="11"/>
  <c r="N35" i="11"/>
  <c r="N59" i="11"/>
  <c r="N98" i="11"/>
  <c r="N34" i="11"/>
  <c r="N55" i="11"/>
  <c r="N117" i="11"/>
  <c r="N128" i="11"/>
  <c r="N101" i="11"/>
  <c r="N104" i="11"/>
  <c r="N95" i="11"/>
  <c r="N85" i="11"/>
  <c r="N54" i="11"/>
  <c r="N18" i="11"/>
  <c r="N132" i="11"/>
  <c r="N83" i="11"/>
  <c r="N131" i="11"/>
  <c r="N112" i="11"/>
  <c r="N100" i="11"/>
  <c r="N62" i="11"/>
  <c r="N152" i="11"/>
  <c r="N129" i="11"/>
  <c r="N107" i="11"/>
  <c r="N109" i="11"/>
  <c r="N41" i="11"/>
  <c r="N157" i="11"/>
  <c r="N57" i="11"/>
  <c r="N139" i="11"/>
  <c r="N144" i="11"/>
  <c r="N158" i="11"/>
  <c r="N103" i="11"/>
  <c r="N148" i="11"/>
  <c r="N122" i="11"/>
  <c r="N124" i="11"/>
  <c r="N79" i="11"/>
  <c r="N77" i="11"/>
  <c r="N105" i="11"/>
  <c r="N150" i="11"/>
  <c r="N138" i="11"/>
  <c r="N108" i="11"/>
  <c r="N84" i="11"/>
  <c r="N156" i="11"/>
  <c r="N9" i="11"/>
  <c r="N120" i="11"/>
  <c r="N8" i="11"/>
  <c r="N115" i="11"/>
  <c r="N20" i="11"/>
  <c r="N97" i="11"/>
  <c r="N66" i="11"/>
  <c r="N52" i="11"/>
  <c r="N116" i="11"/>
  <c r="N43" i="11"/>
  <c r="N25" i="11"/>
  <c r="N13" i="11"/>
  <c r="N48" i="11"/>
  <c r="N69" i="11"/>
  <c r="N72" i="11"/>
  <c r="N81" i="11"/>
  <c r="N3" i="11"/>
  <c r="N46" i="11"/>
  <c r="N67" i="11"/>
  <c r="N135" i="11"/>
  <c r="N17" i="11"/>
  <c r="N7" i="11"/>
  <c r="N28" i="11"/>
  <c r="N68" i="11"/>
  <c r="N32" i="11"/>
  <c r="N70" i="11"/>
  <c r="N45" i="11"/>
  <c r="N76" i="11"/>
  <c r="N4" i="11"/>
  <c r="N71" i="11"/>
  <c r="N102" i="11"/>
  <c r="N94" i="11"/>
  <c r="N21" i="11"/>
  <c r="N154" i="11"/>
  <c r="N38" i="11"/>
  <c r="N88" i="11"/>
  <c r="N96" i="11"/>
  <c r="N64" i="11"/>
  <c r="N92" i="11"/>
  <c r="N146" i="11"/>
  <c r="N73" i="11"/>
  <c r="N149" i="11"/>
  <c r="N147" i="11"/>
  <c r="N22" i="11"/>
  <c r="N36" i="11"/>
  <c r="N123" i="11"/>
  <c r="N141" i="11"/>
  <c r="N155" i="11"/>
  <c r="N39" i="11"/>
  <c r="N10" i="11"/>
  <c r="N11" i="11"/>
  <c r="N99" i="11"/>
  <c r="N33" i="11"/>
  <c r="N30" i="11"/>
  <c r="N37" i="11"/>
  <c r="N42" i="11"/>
  <c r="N5" i="11"/>
  <c r="N93" i="11"/>
  <c r="N87" i="11"/>
  <c r="N14" i="11"/>
  <c r="N134" i="11"/>
  <c r="N53" i="11"/>
  <c r="N56" i="11"/>
</calcChain>
</file>

<file path=xl/sharedStrings.xml><?xml version="1.0" encoding="utf-8"?>
<sst xmlns="http://schemas.openxmlformats.org/spreadsheetml/2006/main" count="1185" uniqueCount="469">
  <si>
    <t>Beaune</t>
  </si>
  <si>
    <t>Norges</t>
  </si>
  <si>
    <t>Chailly</t>
  </si>
  <si>
    <t>Avoise</t>
  </si>
  <si>
    <t>TOTAL</t>
  </si>
  <si>
    <t>Classement</t>
  </si>
  <si>
    <t>Nbre comp,</t>
  </si>
  <si>
    <t>Chassagne</t>
  </si>
  <si>
    <t>Noms</t>
  </si>
  <si>
    <t>Prénoms</t>
  </si>
  <si>
    <t>Série</t>
  </si>
  <si>
    <t>ACHARD</t>
  </si>
  <si>
    <t>Florian</t>
  </si>
  <si>
    <t>Michel</t>
  </si>
  <si>
    <t>ALBERT</t>
  </si>
  <si>
    <t>Patrice</t>
  </si>
  <si>
    <t>ALIBERT</t>
  </si>
  <si>
    <t>Yves</t>
  </si>
  <si>
    <t>Philippe</t>
  </si>
  <si>
    <t>BONNEAU</t>
  </si>
  <si>
    <t>Stephane</t>
  </si>
  <si>
    <t>BOUZIAT</t>
  </si>
  <si>
    <t>Pascal</t>
  </si>
  <si>
    <t>BEAUFAY</t>
  </si>
  <si>
    <t>Gilles</t>
  </si>
  <si>
    <t>Olivier</t>
  </si>
  <si>
    <t>BERNARD</t>
  </si>
  <si>
    <t>Jacques</t>
  </si>
  <si>
    <t>BEURRIER</t>
  </si>
  <si>
    <t>BEUTIN</t>
  </si>
  <si>
    <t>BODA</t>
  </si>
  <si>
    <t>Frédéric</t>
  </si>
  <si>
    <t>BRENET</t>
  </si>
  <si>
    <t>BRONIAR</t>
  </si>
  <si>
    <t>Isabelle</t>
  </si>
  <si>
    <t>COFFIN</t>
  </si>
  <si>
    <t>Arnaud</t>
  </si>
  <si>
    <t>CORNEILLE</t>
  </si>
  <si>
    <t>Vincent</t>
  </si>
  <si>
    <t>CHAMBRU</t>
  </si>
  <si>
    <t>Laurent</t>
  </si>
  <si>
    <t>Nicolas</t>
  </si>
  <si>
    <t>CHAPILLON</t>
  </si>
  <si>
    <t>Maxence</t>
  </si>
  <si>
    <t>CORTOT</t>
  </si>
  <si>
    <t>Dominique</t>
  </si>
  <si>
    <t>CORNELOUP</t>
  </si>
  <si>
    <t>DENIS</t>
  </si>
  <si>
    <t>Hervé</t>
  </si>
  <si>
    <t>COULAUD</t>
  </si>
  <si>
    <t>Gelin</t>
  </si>
  <si>
    <t>FAIVRE</t>
  </si>
  <si>
    <t>Jean Luc</t>
  </si>
  <si>
    <t>DESJOURS</t>
  </si>
  <si>
    <t>Cyril</t>
  </si>
  <si>
    <t>DUPONT</t>
  </si>
  <si>
    <t>Mickaël</t>
  </si>
  <si>
    <t>Fabrice</t>
  </si>
  <si>
    <t>FAYET</t>
  </si>
  <si>
    <t>Jean Pierre</t>
  </si>
  <si>
    <t>FREVILLE</t>
  </si>
  <si>
    <t>Richard</t>
  </si>
  <si>
    <t>GUIER</t>
  </si>
  <si>
    <t>Didier</t>
  </si>
  <si>
    <t>GOGNIAT</t>
  </si>
  <si>
    <t>Thierry</t>
  </si>
  <si>
    <t>GOLMARD</t>
  </si>
  <si>
    <t>GOULUT</t>
  </si>
  <si>
    <t>HENRIOT</t>
  </si>
  <si>
    <t>GUERREIRO</t>
  </si>
  <si>
    <t>Roger</t>
  </si>
  <si>
    <t>GUESSENND</t>
  </si>
  <si>
    <t>Hubert</t>
  </si>
  <si>
    <t>IVAIN</t>
  </si>
  <si>
    <t>Gilbert</t>
  </si>
  <si>
    <t>Carine</t>
  </si>
  <si>
    <t>HEURTEFEU</t>
  </si>
  <si>
    <t>Maryan</t>
  </si>
  <si>
    <t>LIGERON</t>
  </si>
  <si>
    <t>Jérôme</t>
  </si>
  <si>
    <t>LIGNIER</t>
  </si>
  <si>
    <t>Guillaume</t>
  </si>
  <si>
    <t>MAIROT</t>
  </si>
  <si>
    <t>Christelle</t>
  </si>
  <si>
    <t>MOISSON</t>
  </si>
  <si>
    <t>KOHLER</t>
  </si>
  <si>
    <t>Bruno</t>
  </si>
  <si>
    <t>LAGRANGE</t>
  </si>
  <si>
    <t>Patrick</t>
  </si>
  <si>
    <t>Maxime</t>
  </si>
  <si>
    <t>LAPRAY</t>
  </si>
  <si>
    <t>NICOLLE</t>
  </si>
  <si>
    <t>PARIZOT</t>
  </si>
  <si>
    <t>MAITRE</t>
  </si>
  <si>
    <t>Pierrick</t>
  </si>
  <si>
    <t>MAJKA</t>
  </si>
  <si>
    <t>Alex</t>
  </si>
  <si>
    <t>MALTERE</t>
  </si>
  <si>
    <t>MARION</t>
  </si>
  <si>
    <t>Thibaut</t>
  </si>
  <si>
    <t>MATHON</t>
  </si>
  <si>
    <t>Emilie</t>
  </si>
  <si>
    <t>Gregory</t>
  </si>
  <si>
    <t>MAZO</t>
  </si>
  <si>
    <t>PERRODIN</t>
  </si>
  <si>
    <t>Etienne</t>
  </si>
  <si>
    <t>MONVOISIN</t>
  </si>
  <si>
    <t>NIMMEGEERS</t>
  </si>
  <si>
    <t>David</t>
  </si>
  <si>
    <t>NOURISSON</t>
  </si>
  <si>
    <t>OBRIOT</t>
  </si>
  <si>
    <t>Loris</t>
  </si>
  <si>
    <t>OSTROWSKI</t>
  </si>
  <si>
    <t>POCHERON</t>
  </si>
  <si>
    <t>PARMENTIER</t>
  </si>
  <si>
    <t>Clément</t>
  </si>
  <si>
    <t>PASTEUR</t>
  </si>
  <si>
    <t>PEDEAU</t>
  </si>
  <si>
    <t>PELLEGRINI</t>
  </si>
  <si>
    <t>Agnès</t>
  </si>
  <si>
    <t>PERON</t>
  </si>
  <si>
    <t>Christine</t>
  </si>
  <si>
    <t>PERRENX</t>
  </si>
  <si>
    <t>Céline</t>
  </si>
  <si>
    <t>Christophe</t>
  </si>
  <si>
    <t>RELOT</t>
  </si>
  <si>
    <t>PIANA</t>
  </si>
  <si>
    <t>POTHIER</t>
  </si>
  <si>
    <t>Rémi</t>
  </si>
  <si>
    <t>RENIA</t>
  </si>
  <si>
    <t>Emile</t>
  </si>
  <si>
    <t>ROYER</t>
  </si>
  <si>
    <t>Sébastien</t>
  </si>
  <si>
    <t>ROZE</t>
  </si>
  <si>
    <t>SALAHUB</t>
  </si>
  <si>
    <t>STRAUSS</t>
  </si>
  <si>
    <t>TAUBATY</t>
  </si>
  <si>
    <t>TERREAUX</t>
  </si>
  <si>
    <t>Jean Louis</t>
  </si>
  <si>
    <t>THOMAS</t>
  </si>
  <si>
    <t>Jean Marie</t>
  </si>
  <si>
    <t>VANDEWALLE</t>
  </si>
  <si>
    <t>Marie Ange</t>
  </si>
  <si>
    <t>Christian</t>
  </si>
  <si>
    <t>VITTON</t>
  </si>
  <si>
    <t>VOITURET</t>
  </si>
  <si>
    <t>Eric</t>
  </si>
  <si>
    <t>WALTER</t>
  </si>
  <si>
    <t>Jean François</t>
  </si>
  <si>
    <t>WAXIN</t>
  </si>
  <si>
    <t>Daniel</t>
  </si>
  <si>
    <t>Nombres joueurs</t>
  </si>
  <si>
    <t xml:space="preserve">Total </t>
  </si>
  <si>
    <t>Année</t>
  </si>
  <si>
    <t>Karine</t>
  </si>
  <si>
    <t>QUINET</t>
  </si>
  <si>
    <t>René</t>
  </si>
  <si>
    <t>ANTUNES</t>
  </si>
  <si>
    <t>Paul Georges</t>
  </si>
  <si>
    <t>Corinne</t>
  </si>
  <si>
    <t>Véronique</t>
  </si>
  <si>
    <t>Equipe</t>
  </si>
  <si>
    <t>classement  BRUT</t>
  </si>
  <si>
    <t>Chalon</t>
  </si>
  <si>
    <t>USCD</t>
  </si>
  <si>
    <t>GAUDILLIER</t>
  </si>
  <si>
    <t>Johnny</t>
  </si>
  <si>
    <t>M</t>
  </si>
  <si>
    <t>FEM</t>
  </si>
  <si>
    <t>LEVITTE</t>
  </si>
  <si>
    <t>POUX</t>
  </si>
  <si>
    <t>SANCHEZ</t>
  </si>
  <si>
    <t>Marc</t>
  </si>
  <si>
    <t>LAFOND</t>
  </si>
  <si>
    <t>CMCAS</t>
  </si>
  <si>
    <t>BUISSON</t>
  </si>
  <si>
    <t>Cyprien</t>
  </si>
  <si>
    <t>DELVAL</t>
  </si>
  <si>
    <t>Yohann</t>
  </si>
  <si>
    <t>LAURENT</t>
  </si>
  <si>
    <t>Tsuneko</t>
  </si>
  <si>
    <t>REYNAUD</t>
  </si>
  <si>
    <t>CAUVIN</t>
  </si>
  <si>
    <t>Virginie</t>
  </si>
  <si>
    <t>COLINDRE</t>
  </si>
  <si>
    <t>ASPTT DIJON</t>
  </si>
  <si>
    <t>FONTVIELLE</t>
  </si>
  <si>
    <t>BARTHELEMY</t>
  </si>
  <si>
    <t>HAFNER</t>
  </si>
  <si>
    <t>JALLET</t>
  </si>
  <si>
    <t>Joël</t>
  </si>
  <si>
    <t>CSLG BOUR.</t>
  </si>
  <si>
    <t>JAUNIAU</t>
  </si>
  <si>
    <t>Florence</t>
  </si>
  <si>
    <t>BENIS</t>
  </si>
  <si>
    <t>Adeline</t>
  </si>
  <si>
    <t>AGJSEP BOUR.</t>
  </si>
  <si>
    <t>MINGAM</t>
  </si>
  <si>
    <t>Baptiste</t>
  </si>
  <si>
    <t>Madeleine</t>
  </si>
  <si>
    <t>RICHARD</t>
  </si>
  <si>
    <t>COURTIN</t>
  </si>
  <si>
    <t>Pascale</t>
  </si>
  <si>
    <t>TRUSSARDI</t>
  </si>
  <si>
    <t>Norbert</t>
  </si>
  <si>
    <t>CPAGE</t>
  </si>
  <si>
    <t>ROSIER</t>
  </si>
  <si>
    <t>Lionel</t>
  </si>
  <si>
    <t>HAEMMERLE</t>
  </si>
  <si>
    <t>Théo</t>
  </si>
  <si>
    <t>LAMBERT</t>
  </si>
  <si>
    <t>GENOT</t>
  </si>
  <si>
    <t>Wilfried</t>
  </si>
  <si>
    <t>SIDEL GOLF 21</t>
  </si>
  <si>
    <t>LECRIGNY</t>
  </si>
  <si>
    <t>Marion</t>
  </si>
  <si>
    <t>TROUCHE</t>
  </si>
  <si>
    <t>Gérard</t>
  </si>
  <si>
    <t>ATSCAF</t>
  </si>
  <si>
    <t>Elisabeth</t>
  </si>
  <si>
    <t>PERREAUX</t>
  </si>
  <si>
    <t>CEA VALDUC</t>
  </si>
  <si>
    <t>Thérèse</t>
  </si>
  <si>
    <t>JACQUOT</t>
  </si>
  <si>
    <t>MENARDO</t>
  </si>
  <si>
    <t>COSCA CHALON</t>
  </si>
  <si>
    <t>LANAPPE</t>
  </si>
  <si>
    <t>VENET</t>
  </si>
  <si>
    <t>Michael</t>
  </si>
  <si>
    <t>USD POMPIERS 58</t>
  </si>
  <si>
    <t>OLS</t>
  </si>
  <si>
    <t>BUNOUT</t>
  </si>
  <si>
    <t>THIBIER</t>
  </si>
  <si>
    <t>MARTIN</t>
  </si>
  <si>
    <t>Benoit</t>
  </si>
  <si>
    <t>FRAMATOME</t>
  </si>
  <si>
    <t>GELY</t>
  </si>
  <si>
    <t>ALBEROLA</t>
  </si>
  <si>
    <t>Salvador</t>
  </si>
  <si>
    <t>FRASELLE</t>
  </si>
  <si>
    <t>Luc Carl</t>
  </si>
  <si>
    <t>JOBARD</t>
  </si>
  <si>
    <t>Cédric</t>
  </si>
  <si>
    <t>LOURO</t>
  </si>
  <si>
    <t>FARAJ</t>
  </si>
  <si>
    <t>Amine</t>
  </si>
  <si>
    <t>MEOT</t>
  </si>
  <si>
    <t>BELOT</t>
  </si>
  <si>
    <t>AS ORANGE  BFC</t>
  </si>
  <si>
    <t>GREUILLET</t>
  </si>
  <si>
    <t>Régis</t>
  </si>
  <si>
    <t>JACQUINOT</t>
  </si>
  <si>
    <t>Fabienne</t>
  </si>
  <si>
    <t>JEANGERARD</t>
  </si>
  <si>
    <t>Patricia</t>
  </si>
  <si>
    <t>LAMARTHEE</t>
  </si>
  <si>
    <t>MESNY</t>
  </si>
  <si>
    <t>Joseph</t>
  </si>
  <si>
    <t>NAHORNYJ</t>
  </si>
  <si>
    <t>NARD</t>
  </si>
  <si>
    <t>PERROT</t>
  </si>
  <si>
    <t>Gaetan</t>
  </si>
  <si>
    <t>RENAHY</t>
  </si>
  <si>
    <t>RIEME</t>
  </si>
  <si>
    <t>CHAURAY</t>
  </si>
  <si>
    <t>Marie Pierre</t>
  </si>
  <si>
    <t>MEURGEY</t>
  </si>
  <si>
    <t>Bernard</t>
  </si>
  <si>
    <t>DIZIN</t>
  </si>
  <si>
    <t>Nom / prenom</t>
  </si>
  <si>
    <t>Club entreprise</t>
  </si>
  <si>
    <t>Tot. BRUT</t>
  </si>
  <si>
    <t>Tot. NET</t>
  </si>
  <si>
    <t>Tot. BRUT + NET</t>
  </si>
  <si>
    <r>
      <rPr>
        <sz val="10"/>
        <color rgb="FF000000"/>
        <rFont val="SansSerif"/>
      </rPr>
      <t>ACHARD Florian</t>
    </r>
  </si>
  <si>
    <t>US DES CHEMINOTS DIJONNAIS</t>
  </si>
  <si>
    <r>
      <rPr>
        <sz val="10"/>
        <color rgb="FF000000"/>
        <rFont val="SansSerif"/>
      </rPr>
      <t>ACHARD Michel</t>
    </r>
  </si>
  <si>
    <r>
      <rPr>
        <sz val="10"/>
        <color rgb="FF000000"/>
        <rFont val="SansSerif"/>
      </rPr>
      <t>ALBERT Patrice</t>
    </r>
  </si>
  <si>
    <r>
      <rPr>
        <sz val="10"/>
        <color rgb="FF000000"/>
        <rFont val="SansSerif"/>
      </rPr>
      <t>ALIBERT Yves</t>
    </r>
  </si>
  <si>
    <t>AS SIDEL GOLF 21</t>
  </si>
  <si>
    <r>
      <rPr>
        <sz val="10"/>
        <color rgb="FF000000"/>
        <rFont val="SansSerif"/>
      </rPr>
      <t>ANTUNES Paul Georges</t>
    </r>
  </si>
  <si>
    <r>
      <rPr>
        <sz val="10"/>
        <color rgb="FF000000"/>
        <rFont val="SansSerif"/>
      </rPr>
      <t>BCHIRI Abderrahim</t>
    </r>
  </si>
  <si>
    <t>CSL GENDARMERIE FRANCHE COMTE</t>
  </si>
  <si>
    <r>
      <rPr>
        <sz val="10"/>
        <color rgb="FF000000"/>
        <rFont val="SansSerif"/>
      </rPr>
      <t>BEAUFAY Gilles</t>
    </r>
  </si>
  <si>
    <r>
      <rPr>
        <sz val="10"/>
        <color rgb="FF000000"/>
        <rFont val="SansSerif"/>
      </rPr>
      <t>BERNARD Jacques</t>
    </r>
  </si>
  <si>
    <r>
      <rPr>
        <sz val="10"/>
        <color rgb="FF000000"/>
        <rFont val="SansSerif"/>
      </rPr>
      <t>BEURRIER Yves</t>
    </r>
  </si>
  <si>
    <t>AS ORANGE GOLF ENTREPRISE BFC</t>
  </si>
  <si>
    <r>
      <rPr>
        <sz val="10"/>
        <color rgb="FF000000"/>
        <rFont val="SansSerif"/>
      </rPr>
      <t>BOUZIAT Pascal</t>
    </r>
  </si>
  <si>
    <t>CSE CMCAS BOURGOGNE</t>
  </si>
  <si>
    <r>
      <rPr>
        <sz val="10"/>
        <color rgb="FF000000"/>
        <rFont val="SansSerif"/>
      </rPr>
      <t>BRONIAR Mikael</t>
    </r>
  </si>
  <si>
    <r>
      <rPr>
        <sz val="10"/>
        <color rgb="FF000000"/>
        <rFont val="SansSerif"/>
      </rPr>
      <t>BUISSON Cyprien</t>
    </r>
  </si>
  <si>
    <r>
      <rPr>
        <sz val="10"/>
        <color rgb="FF000000"/>
        <rFont val="SansSerif"/>
      </rPr>
      <t>BYDLON Nadine</t>
    </r>
  </si>
  <si>
    <t>HOPITAL NORD FRANCHE COMTE</t>
  </si>
  <si>
    <r>
      <rPr>
        <sz val="10"/>
        <color rgb="FF000000"/>
        <rFont val="SansSerif"/>
      </rPr>
      <t>CAUVIN Virginie</t>
    </r>
  </si>
  <si>
    <t>AS COMITE DES OEUVRES SOCIALES</t>
  </si>
  <si>
    <r>
      <rPr>
        <sz val="10"/>
        <color rgb="FF000000"/>
        <rFont val="SansSerif"/>
      </rPr>
      <t>COLINDRE Jean Luc</t>
    </r>
  </si>
  <si>
    <r>
      <rPr>
        <sz val="10"/>
        <color rgb="FF000000"/>
        <rFont val="SansSerif"/>
      </rPr>
      <t>COULAUD Gelin</t>
    </r>
  </si>
  <si>
    <r>
      <rPr>
        <sz val="10"/>
        <color rgb="FF000000"/>
        <rFont val="SansSerif"/>
      </rPr>
      <t>DEMOUGE Eric</t>
    </r>
  </si>
  <si>
    <r>
      <rPr>
        <sz val="10"/>
        <color rgb="FF000000"/>
        <rFont val="SansSerif"/>
      </rPr>
      <t>DENIS Hervé</t>
    </r>
  </si>
  <si>
    <r>
      <rPr>
        <sz val="10"/>
        <color rgb="FF000000"/>
        <rFont val="SansSerif"/>
      </rPr>
      <t>DESJOURS Cyril</t>
    </r>
  </si>
  <si>
    <r>
      <rPr>
        <sz val="10"/>
        <color rgb="FF000000"/>
        <rFont val="SansSerif"/>
      </rPr>
      <t>DUPONT Jean-Fabien</t>
    </r>
  </si>
  <si>
    <t>AS DU CEA VALDUC</t>
  </si>
  <si>
    <r>
      <rPr>
        <sz val="10"/>
        <color rgb="FF000000"/>
        <rFont val="SansSerif"/>
      </rPr>
      <t>FAIVRE Jean-Luc</t>
    </r>
  </si>
  <si>
    <r>
      <rPr>
        <sz val="10"/>
        <color rgb="FF000000"/>
        <rFont val="SansSerif"/>
      </rPr>
      <t>FARAJ Amine</t>
    </r>
  </si>
  <si>
    <r>
      <rPr>
        <sz val="10"/>
        <color rgb="FF000000"/>
        <rFont val="SansSerif"/>
      </rPr>
      <t>FINCK David</t>
    </r>
  </si>
  <si>
    <t>SPORTS REUNIS BELFORT</t>
  </si>
  <si>
    <r>
      <rPr>
        <sz val="10"/>
        <color rgb="FF000000"/>
        <rFont val="SansSerif"/>
      </rPr>
      <t>FONTVIELLE Frank</t>
    </r>
  </si>
  <si>
    <r>
      <rPr>
        <sz val="10"/>
        <color rgb="FF000000"/>
        <rFont val="SansSerif"/>
      </rPr>
      <t>FRASELLE Luc Carl</t>
    </r>
  </si>
  <si>
    <r>
      <rPr>
        <sz val="10"/>
        <color rgb="FF000000"/>
        <rFont val="SansSerif"/>
      </rPr>
      <t>FREVILLE Richard</t>
    </r>
  </si>
  <si>
    <r>
      <rPr>
        <sz val="10"/>
        <color rgb="FF000000"/>
        <rFont val="SansSerif"/>
      </rPr>
      <t>GELY Marc</t>
    </r>
  </si>
  <si>
    <r>
      <rPr>
        <sz val="10"/>
        <color rgb="FF000000"/>
        <rFont val="SansSerif"/>
      </rPr>
      <t>GOGNIAT Thierry</t>
    </r>
  </si>
  <si>
    <r>
      <rPr>
        <sz val="10"/>
        <color rgb="FF000000"/>
        <rFont val="SansSerif"/>
      </rPr>
      <t>GRANDGUILLAUME Jacques</t>
    </r>
  </si>
  <si>
    <r>
      <rPr>
        <sz val="10"/>
        <color rgb="FF000000"/>
        <rFont val="SansSerif"/>
      </rPr>
      <t>GUDZIK Vincent</t>
    </r>
  </si>
  <si>
    <t>UDSP DE LA NIEVRE</t>
  </si>
  <si>
    <r>
      <rPr>
        <sz val="10"/>
        <color rgb="FF000000"/>
        <rFont val="SansSerif"/>
      </rPr>
      <t>GUERREIRO Roger</t>
    </r>
  </si>
  <si>
    <r>
      <rPr>
        <sz val="10"/>
        <color rgb="FF000000"/>
        <rFont val="SansSerif"/>
      </rPr>
      <t>HENRIOT Jean-Michel</t>
    </r>
  </si>
  <si>
    <r>
      <rPr>
        <sz val="10"/>
        <color rgb="FF000000"/>
        <rFont val="SansSerif"/>
      </rPr>
      <t>HEURTEFEU Maryan</t>
    </r>
  </si>
  <si>
    <t>CSL GENDARMERIE DE BOURGOGNE</t>
  </si>
  <si>
    <r>
      <rPr>
        <sz val="10"/>
        <color rgb="FF000000"/>
        <rFont val="SansSerif"/>
      </rPr>
      <t>JACQUOT Philippe</t>
    </r>
  </si>
  <si>
    <r>
      <rPr>
        <sz val="10"/>
        <color rgb="FF000000"/>
        <rFont val="SansSerif"/>
      </rPr>
      <t>LAGRANGE Patrick</t>
    </r>
  </si>
  <si>
    <r>
      <rPr>
        <sz val="10"/>
        <color rgb="FF000000"/>
        <rFont val="SansSerif"/>
      </rPr>
      <t>MAITRE Pierrick</t>
    </r>
  </si>
  <si>
    <r>
      <rPr>
        <sz val="10"/>
        <color rgb="FF000000"/>
        <rFont val="SansSerif"/>
      </rPr>
      <t>MAJKA Alex</t>
    </r>
  </si>
  <si>
    <r>
      <rPr>
        <sz val="10"/>
        <color rgb="FF000000"/>
        <rFont val="SansSerif"/>
      </rPr>
      <t>MAZO Yves</t>
    </r>
  </si>
  <si>
    <r>
      <rPr>
        <sz val="10"/>
        <color rgb="FF000000"/>
        <rFont val="SansSerif"/>
      </rPr>
      <t>MONVOISIN Hervé</t>
    </r>
  </si>
  <si>
    <r>
      <rPr>
        <sz val="10"/>
        <color rgb="FF000000"/>
        <rFont val="SansSerif"/>
      </rPr>
      <t>NARD Fabrice</t>
    </r>
  </si>
  <si>
    <r>
      <rPr>
        <sz val="10"/>
        <color rgb="FF000000"/>
        <rFont val="SansSerif"/>
      </rPr>
      <t>NICOLLE Arnaud</t>
    </r>
  </si>
  <si>
    <r>
      <rPr>
        <sz val="10"/>
        <color rgb="FF000000"/>
        <rFont val="SansSerif"/>
      </rPr>
      <t>NIMMEGEERS David</t>
    </r>
  </si>
  <si>
    <r>
      <rPr>
        <sz val="10"/>
        <color rgb="FF000000"/>
        <rFont val="SansSerif"/>
      </rPr>
      <t>NOURISSON Laurent</t>
    </r>
  </si>
  <si>
    <r>
      <rPr>
        <sz val="10"/>
        <color rgb="FF000000"/>
        <rFont val="SansSerif"/>
      </rPr>
      <t>OLS Frederic</t>
    </r>
  </si>
  <si>
    <r>
      <rPr>
        <sz val="10"/>
        <color rgb="FF000000"/>
        <rFont val="SansSerif"/>
      </rPr>
      <t>OUDOT Gilles</t>
    </r>
  </si>
  <si>
    <r>
      <rPr>
        <sz val="10"/>
        <color rgb="FF000000"/>
        <rFont val="SansSerif"/>
      </rPr>
      <t>PARIZOT Hervé</t>
    </r>
  </si>
  <si>
    <r>
      <rPr>
        <sz val="10"/>
        <color rgb="FF000000"/>
        <rFont val="SansSerif"/>
      </rPr>
      <t>PASTEUR Pascal</t>
    </r>
  </si>
  <si>
    <r>
      <rPr>
        <sz val="10"/>
        <color rgb="FF000000"/>
        <rFont val="SansSerif"/>
      </rPr>
      <t>PERREAUX Christine</t>
    </r>
  </si>
  <si>
    <t>ATSCAF COTE D'OR</t>
  </si>
  <si>
    <r>
      <rPr>
        <sz val="10"/>
        <color rgb="FF000000"/>
        <rFont val="SansSerif"/>
      </rPr>
      <t>PIANA Philippe</t>
    </r>
  </si>
  <si>
    <r>
      <rPr>
        <sz val="10"/>
        <color rgb="FF000000"/>
        <rFont val="SansSerif"/>
      </rPr>
      <t>POCHERON Philippe</t>
    </r>
  </si>
  <si>
    <r>
      <rPr>
        <sz val="10"/>
        <color rgb="FF000000"/>
        <rFont val="SansSerif"/>
      </rPr>
      <t>POULAIN Franck</t>
    </r>
  </si>
  <si>
    <r>
      <rPr>
        <sz val="10"/>
        <color rgb="FF000000"/>
        <rFont val="SansSerif"/>
      </rPr>
      <t>REYNAUD Nicolas</t>
    </r>
  </si>
  <si>
    <r>
      <rPr>
        <sz val="10"/>
        <color rgb="FF000000"/>
        <rFont val="SansSerif"/>
      </rPr>
      <t>ROZE Pascal</t>
    </r>
  </si>
  <si>
    <r>
      <rPr>
        <sz val="10"/>
        <color rgb="FF000000"/>
        <rFont val="SansSerif"/>
      </rPr>
      <t>TAUBATY Guillaume</t>
    </r>
  </si>
  <si>
    <r>
      <rPr>
        <sz val="10"/>
        <color rgb="FF000000"/>
        <rFont val="SansSerif"/>
      </rPr>
      <t>THIBIER Christophe</t>
    </r>
  </si>
  <si>
    <r>
      <rPr>
        <sz val="10"/>
        <color rgb="FF000000"/>
        <rFont val="SansSerif"/>
      </rPr>
      <t>THOMAS Jean Marie</t>
    </r>
  </si>
  <si>
    <r>
      <rPr>
        <sz val="10"/>
        <color rgb="FF000000"/>
        <rFont val="SansSerif"/>
      </rPr>
      <t>VENTURI Paul</t>
    </r>
  </si>
  <si>
    <t>ASPTT BELFORT</t>
  </si>
  <si>
    <r>
      <rPr>
        <sz val="10"/>
        <color rgb="FF000000"/>
        <rFont val="SansSerif"/>
      </rPr>
      <t>VITTON Arnaud</t>
    </r>
  </si>
  <si>
    <r>
      <rPr>
        <sz val="10"/>
        <color rgb="FF000000"/>
        <rFont val="SansSerif"/>
      </rPr>
      <t>VOITURET Eric</t>
    </r>
  </si>
  <si>
    <r>
      <rPr>
        <sz val="10"/>
        <color rgb="FF000000"/>
        <rFont val="SansSerif"/>
      </rPr>
      <t>WAXIN Daniel</t>
    </r>
  </si>
  <si>
    <r>
      <rPr>
        <sz val="10"/>
        <color rgb="FF000000"/>
        <rFont val="SansSerif"/>
      </rPr>
      <t>BONNEAU Stéphane</t>
    </r>
  </si>
  <si>
    <r>
      <rPr>
        <sz val="10"/>
        <color rgb="FF000000"/>
        <rFont val="SansSerif"/>
      </rPr>
      <t>CHANTREAU Nicolas</t>
    </r>
  </si>
  <si>
    <r>
      <rPr>
        <sz val="10"/>
        <color rgb="FF000000"/>
        <rFont val="SansSerif"/>
      </rPr>
      <t>COFFIN Arnaud</t>
    </r>
  </si>
  <si>
    <r>
      <rPr>
        <sz val="10"/>
        <color rgb="FF000000"/>
        <rFont val="SansSerif"/>
      </rPr>
      <t>CORNELOUP Philippe</t>
    </r>
  </si>
  <si>
    <t>AMICALE DU GIP CPAGE</t>
  </si>
  <si>
    <r>
      <rPr>
        <sz val="10"/>
        <color rgb="FF000000"/>
        <rFont val="SansSerif"/>
      </rPr>
      <t>COURTIN Pascale</t>
    </r>
  </si>
  <si>
    <t>AS AGJSEP  DR BOURGOGNE</t>
  </si>
  <si>
    <r>
      <rPr>
        <sz val="10"/>
        <color rgb="FF000000"/>
        <rFont val="SansSerif"/>
      </rPr>
      <t>DIZIN David</t>
    </r>
  </si>
  <si>
    <r>
      <rPr>
        <sz val="10"/>
        <color rgb="FF000000"/>
        <rFont val="SansSerif"/>
      </rPr>
      <t>GAUDILLIER Johnny</t>
    </r>
  </si>
  <si>
    <r>
      <rPr>
        <sz val="10"/>
        <color rgb="FF000000"/>
        <rFont val="SansSerif"/>
      </rPr>
      <t>GOLMARD Fabrice</t>
    </r>
  </si>
  <si>
    <r>
      <rPr>
        <sz val="10"/>
        <color rgb="FF000000"/>
        <rFont val="SansSerif"/>
      </rPr>
      <t>GUIER Didier</t>
    </r>
  </si>
  <si>
    <r>
      <rPr>
        <sz val="10"/>
        <color rgb="FF000000"/>
        <rFont val="SansSerif"/>
      </rPr>
      <t>HAEMMERLE Théo</t>
    </r>
  </si>
  <si>
    <r>
      <rPr>
        <sz val="10"/>
        <color rgb="FF000000"/>
        <rFont val="SansSerif"/>
      </rPr>
      <t>HAFNER Stephane</t>
    </r>
  </si>
  <si>
    <r>
      <rPr>
        <sz val="10"/>
        <color rgb="FF000000"/>
        <rFont val="SansSerif"/>
      </rPr>
      <t>HENRIOT Carine</t>
    </r>
  </si>
  <si>
    <r>
      <rPr>
        <sz val="10"/>
        <color rgb="FF000000"/>
        <rFont val="SansSerif"/>
      </rPr>
      <t>IVAIN Gilbert</t>
    </r>
  </si>
  <si>
    <r>
      <rPr>
        <sz val="10"/>
        <color rgb="FF000000"/>
        <rFont val="SansSerif"/>
      </rPr>
      <t>JAUNIAU Florence</t>
    </r>
  </si>
  <si>
    <r>
      <rPr>
        <sz val="10"/>
        <color rgb="FF000000"/>
        <rFont val="SansSerif"/>
      </rPr>
      <t>LEVITTE Jean Pierre</t>
    </r>
  </si>
  <si>
    <r>
      <rPr>
        <sz val="10"/>
        <color rgb="FF000000"/>
        <rFont val="SansSerif"/>
      </rPr>
      <t>LIGERON Jérôme</t>
    </r>
  </si>
  <si>
    <r>
      <rPr>
        <sz val="10"/>
        <color rgb="FF000000"/>
        <rFont val="SansSerif"/>
      </rPr>
      <t>MARION Thibaut</t>
    </r>
  </si>
  <si>
    <r>
      <rPr>
        <sz val="10"/>
        <color rgb="FF000000"/>
        <rFont val="SansSerif"/>
      </rPr>
      <t>MEOT Benoit</t>
    </r>
  </si>
  <si>
    <r>
      <rPr>
        <sz val="10"/>
        <color rgb="FF000000"/>
        <rFont val="SansSerif"/>
      </rPr>
      <t>MOISSON Didier</t>
    </r>
  </si>
  <si>
    <r>
      <rPr>
        <sz val="10"/>
        <color rgb="FF000000"/>
        <rFont val="SansSerif"/>
      </rPr>
      <t>PARMENTIER Clément</t>
    </r>
  </si>
  <si>
    <r>
      <rPr>
        <sz val="10"/>
        <color rgb="FF000000"/>
        <rFont val="SansSerif"/>
      </rPr>
      <t>PEDEAU Laurent</t>
    </r>
  </si>
  <si>
    <r>
      <rPr>
        <sz val="10"/>
        <color rgb="FF000000"/>
        <rFont val="SansSerif"/>
      </rPr>
      <t>POUX Maxime</t>
    </r>
  </si>
  <si>
    <r>
      <rPr>
        <sz val="10"/>
        <color rgb="FF000000"/>
        <rFont val="SansSerif"/>
      </rPr>
      <t>RELOT Didier</t>
    </r>
  </si>
  <si>
    <r>
      <rPr>
        <sz val="10"/>
        <color rgb="FF000000"/>
        <rFont val="SansSerif"/>
      </rPr>
      <t>RENIA Emile</t>
    </r>
  </si>
  <si>
    <r>
      <rPr>
        <sz val="10"/>
        <color rgb="FF000000"/>
        <rFont val="SansSerif"/>
      </rPr>
      <t>SALAHUB Christophe</t>
    </r>
  </si>
  <si>
    <r>
      <rPr>
        <sz val="10"/>
        <color rgb="FF000000"/>
        <rFont val="SansSerif"/>
      </rPr>
      <t>STRAUSS Jean-Michel</t>
    </r>
  </si>
  <si>
    <r>
      <rPr>
        <sz val="10"/>
        <color rgb="FF000000"/>
        <rFont val="SansSerif"/>
      </rPr>
      <t>SUTY-MAUMY Christine</t>
    </r>
  </si>
  <si>
    <r>
      <rPr>
        <sz val="10"/>
        <color rgb="FF000000"/>
        <rFont val="SansSerif"/>
      </rPr>
      <t>THOMAS Etienne</t>
    </r>
  </si>
  <si>
    <r>
      <rPr>
        <sz val="10"/>
        <color rgb="FF000000"/>
        <rFont val="SansSerif"/>
      </rPr>
      <t>TRUSSARDI Norbert</t>
    </r>
  </si>
  <si>
    <t>Stéphane</t>
  </si>
  <si>
    <t>Mikael</t>
  </si>
  <si>
    <t>Jean-Luc</t>
  </si>
  <si>
    <t>Frank</t>
  </si>
  <si>
    <t>Jean-Michel</t>
  </si>
  <si>
    <t>SUTY-MAUMY</t>
  </si>
  <si>
    <t>CHANTREAU</t>
  </si>
  <si>
    <t>Jean-Fabien</t>
  </si>
  <si>
    <t>DEMOUGE</t>
  </si>
  <si>
    <t>GUDZIK</t>
  </si>
  <si>
    <t>Joueurs Non EBGolf</t>
  </si>
  <si>
    <t>Frederic</t>
  </si>
  <si>
    <r>
      <rPr>
        <sz val="10"/>
        <color rgb="FF000000"/>
        <rFont val="SansSerif"/>
      </rPr>
      <t>ALLAIN Loic</t>
    </r>
  </si>
  <si>
    <t>SWING POPULAIRE BFC</t>
  </si>
  <si>
    <r>
      <rPr>
        <sz val="10"/>
        <color rgb="FF000000"/>
        <rFont val="SansSerif"/>
      </rPr>
      <t>BARTOLI Fabrice</t>
    </r>
  </si>
  <si>
    <t>ASC AUTOS PEUGEOT SOCHAUX</t>
  </si>
  <si>
    <t>CSE FRAMATOME CHALON SULLY</t>
  </si>
  <si>
    <r>
      <rPr>
        <sz val="10"/>
        <color rgb="FF000000"/>
        <rFont val="SansSerif"/>
      </rPr>
      <t>BELKENTAOUI Abdellatif</t>
    </r>
  </si>
  <si>
    <r>
      <rPr>
        <sz val="10"/>
        <color rgb="FF000000"/>
        <rFont val="SansSerif"/>
      </rPr>
      <t>BESANCON Laurence</t>
    </r>
  </si>
  <si>
    <t>2FOPEN 25</t>
  </si>
  <si>
    <r>
      <rPr>
        <sz val="10"/>
        <color rgb="FF000000"/>
        <rFont val="SansSerif"/>
      </rPr>
      <t>BESSONE Philippe</t>
    </r>
  </si>
  <si>
    <r>
      <rPr>
        <sz val="10"/>
        <color rgb="FF000000"/>
        <rFont val="SansSerif"/>
      </rPr>
      <t>BODA Frédéric</t>
    </r>
  </si>
  <si>
    <r>
      <rPr>
        <sz val="10"/>
        <color rgb="FF000000"/>
        <rFont val="SansSerif"/>
      </rPr>
      <t>CAUNILLE Stéphane</t>
    </r>
  </si>
  <si>
    <r>
      <rPr>
        <sz val="10"/>
        <color rgb="FF000000"/>
        <rFont val="SansSerif"/>
      </rPr>
      <t>CHAFANGEON Carole</t>
    </r>
  </si>
  <si>
    <r>
      <rPr>
        <sz val="10"/>
        <color rgb="FF000000"/>
        <rFont val="SansSerif"/>
      </rPr>
      <t>CHAMBRU Laurent</t>
    </r>
  </si>
  <si>
    <r>
      <rPr>
        <sz val="10"/>
        <color rgb="FF000000"/>
        <rFont val="SansSerif"/>
      </rPr>
      <t>CHANEZ David</t>
    </r>
  </si>
  <si>
    <r>
      <rPr>
        <sz val="10"/>
        <color rgb="FF000000"/>
        <rFont val="SansSerif"/>
      </rPr>
      <t>CHAVANELLE Eric</t>
    </r>
  </si>
  <si>
    <t>FOR</t>
  </si>
  <si>
    <r>
      <rPr>
        <sz val="10"/>
        <color rgb="FF000000"/>
        <rFont val="SansSerif"/>
      </rPr>
      <t>CLEMENCE Laurent</t>
    </r>
  </si>
  <si>
    <r>
      <rPr>
        <sz val="10"/>
        <color rgb="FF000000"/>
        <rFont val="SansSerif"/>
      </rPr>
      <t>CORDIER Henry</t>
    </r>
  </si>
  <si>
    <r>
      <rPr>
        <sz val="10"/>
        <color rgb="FF000000"/>
        <rFont val="SansSerif"/>
      </rPr>
      <t>CORTOT Dominique</t>
    </r>
  </si>
  <si>
    <r>
      <rPr>
        <sz val="10"/>
        <color rgb="FF000000"/>
        <rFont val="SansSerif"/>
      </rPr>
      <t>CRISTOVAO José</t>
    </r>
  </si>
  <si>
    <r>
      <rPr>
        <sz val="10"/>
        <color rgb="FF000000"/>
        <rFont val="SansSerif"/>
      </rPr>
      <t>DELGERY Jean Marc</t>
    </r>
  </si>
  <si>
    <r>
      <rPr>
        <sz val="10"/>
        <color rgb="FF000000"/>
        <rFont val="SansSerif"/>
      </rPr>
      <t>DELVAL Yohann</t>
    </r>
  </si>
  <si>
    <r>
      <rPr>
        <sz val="10"/>
        <color rgb="FF000000"/>
        <rFont val="SansSerif"/>
      </rPr>
      <t>FERAL Stephane</t>
    </r>
  </si>
  <si>
    <r>
      <rPr>
        <sz val="10"/>
        <color rgb="FF000000"/>
        <rFont val="SansSerif"/>
      </rPr>
      <t>GENOT Wilfried</t>
    </r>
  </si>
  <si>
    <r>
      <rPr>
        <sz val="10"/>
        <color rgb="FF000000"/>
        <rFont val="SansSerif"/>
      </rPr>
      <t>GEORGES Frederic</t>
    </r>
  </si>
  <si>
    <r>
      <rPr>
        <sz val="10"/>
        <color rgb="FF000000"/>
        <rFont val="SansSerif"/>
      </rPr>
      <t>GHIRARDI Alain</t>
    </r>
  </si>
  <si>
    <r>
      <rPr>
        <sz val="10"/>
        <color rgb="FF000000"/>
        <rFont val="SansSerif"/>
      </rPr>
      <t>HEURTEFEU Karine</t>
    </r>
  </si>
  <si>
    <r>
      <rPr>
        <sz val="10"/>
        <color rgb="FF000000"/>
        <rFont val="SansSerif"/>
      </rPr>
      <t>JACQUINOT Fabienne</t>
    </r>
  </si>
  <si>
    <r>
      <rPr>
        <sz val="10"/>
        <color rgb="FF000000"/>
        <rFont val="SansSerif"/>
      </rPr>
      <t>LAMARTHEE Baptiste</t>
    </r>
  </si>
  <si>
    <r>
      <rPr>
        <sz val="10"/>
        <color rgb="FF000000"/>
        <rFont val="SansSerif"/>
      </rPr>
      <t>MAIROT Christelle</t>
    </r>
  </si>
  <si>
    <r>
      <rPr>
        <sz val="10"/>
        <color rgb="FF000000"/>
        <rFont val="SansSerif"/>
      </rPr>
      <t>MESNY Joseph</t>
    </r>
  </si>
  <si>
    <r>
      <rPr>
        <sz val="10"/>
        <color rgb="FF000000"/>
        <rFont val="SansSerif"/>
      </rPr>
      <t>OSTROWSKI Pascal</t>
    </r>
  </si>
  <si>
    <r>
      <rPr>
        <sz val="10"/>
        <color rgb="FF000000"/>
        <rFont val="SansSerif"/>
      </rPr>
      <t>PAUL Jean Luc</t>
    </r>
  </si>
  <si>
    <r>
      <rPr>
        <sz val="10"/>
        <color rgb="FF000000"/>
        <rFont val="SansSerif"/>
      </rPr>
      <t>PAULIN Frederic</t>
    </r>
  </si>
  <si>
    <r>
      <rPr>
        <sz val="10"/>
        <color rgb="FF000000"/>
        <rFont val="SansSerif"/>
      </rPr>
      <t>PERON Madeleine</t>
    </r>
  </si>
  <si>
    <r>
      <rPr>
        <sz val="10"/>
        <color rgb="FF000000"/>
        <rFont val="SansSerif"/>
      </rPr>
      <t>PERON Michel</t>
    </r>
  </si>
  <si>
    <r>
      <rPr>
        <sz val="10"/>
        <color rgb="FF000000"/>
        <rFont val="SansSerif"/>
      </rPr>
      <t>RENAHY Didier</t>
    </r>
  </si>
  <si>
    <r>
      <rPr>
        <sz val="10"/>
        <color rgb="FF000000"/>
        <rFont val="SansSerif"/>
      </rPr>
      <t>RIEME Céline</t>
    </r>
  </si>
  <si>
    <r>
      <rPr>
        <sz val="10"/>
        <color rgb="FF000000"/>
        <rFont val="SansSerif"/>
      </rPr>
      <t>ROYER Sébastien</t>
    </r>
  </si>
  <si>
    <r>
      <rPr>
        <sz val="10"/>
        <color rgb="FF000000"/>
        <rFont val="SansSerif"/>
      </rPr>
      <t>VERNEREY Michel</t>
    </r>
  </si>
  <si>
    <r>
      <rPr>
        <sz val="10"/>
        <color rgb="FF000000"/>
        <rFont val="SansSerif"/>
      </rPr>
      <t>WILHELM Christian</t>
    </r>
  </si>
  <si>
    <t>Tot. Brut</t>
  </si>
  <si>
    <t>Total Net</t>
  </si>
  <si>
    <t>34</t>
  </si>
  <si>
    <t>29</t>
  </si>
  <si>
    <t>31</t>
  </si>
  <si>
    <t>27</t>
  </si>
  <si>
    <t>36</t>
  </si>
  <si>
    <t>33</t>
  </si>
  <si>
    <t>30</t>
  </si>
  <si>
    <t>28</t>
  </si>
  <si>
    <t>32</t>
  </si>
  <si>
    <t>35</t>
  </si>
  <si>
    <t>26</t>
  </si>
  <si>
    <t>44</t>
  </si>
  <si>
    <t>22</t>
  </si>
  <si>
    <t>41</t>
  </si>
  <si>
    <t>14</t>
  </si>
  <si>
    <t>43</t>
  </si>
  <si>
    <t>37</t>
  </si>
  <si>
    <t>21</t>
  </si>
  <si>
    <r>
      <rPr>
        <sz val="10"/>
        <color rgb="FF000000"/>
        <rFont val="SansSerif"/>
      </rPr>
      <t>BARTHELEMY Richard</t>
    </r>
  </si>
  <si>
    <r>
      <rPr>
        <sz val="10"/>
        <color rgb="FF000000"/>
        <rFont val="SansSerif"/>
      </rPr>
      <t>BUNOUT Patrick</t>
    </r>
  </si>
  <si>
    <r>
      <rPr>
        <sz val="10"/>
        <color rgb="FF000000"/>
        <rFont val="SansSerif"/>
      </rPr>
      <t>CHAMBRU Thérèse</t>
    </r>
  </si>
  <si>
    <r>
      <rPr>
        <sz val="10"/>
        <color rgb="FF000000"/>
        <rFont val="SansSerif"/>
      </rPr>
      <t>CORGINI Jacques</t>
    </r>
  </si>
  <si>
    <r>
      <rPr>
        <sz val="10"/>
        <color rgb="FF000000"/>
        <rFont val="SansSerif"/>
      </rPr>
      <t>GILLET Mickael</t>
    </r>
  </si>
  <si>
    <r>
      <rPr>
        <sz val="10"/>
        <color rgb="FF000000"/>
        <rFont val="SansSerif"/>
      </rPr>
      <t>LIGNIER Guillaume</t>
    </r>
  </si>
  <si>
    <r>
      <rPr>
        <sz val="10"/>
        <color rgb="FF000000"/>
        <rFont val="SansSerif"/>
      </rPr>
      <t>LOURO Ilidio</t>
    </r>
  </si>
  <si>
    <r>
      <rPr>
        <sz val="10"/>
        <color rgb="FF000000"/>
        <rFont val="SansSerif"/>
      </rPr>
      <t>MALTERE Frédérique</t>
    </r>
  </si>
  <si>
    <r>
      <rPr>
        <sz val="10"/>
        <color rgb="FF000000"/>
        <rFont val="SansSerif"/>
      </rPr>
      <t>MATHON Emilie</t>
    </r>
  </si>
  <si>
    <r>
      <rPr>
        <sz val="10"/>
        <color rgb="FF000000"/>
        <rFont val="SansSerif"/>
      </rPr>
      <t>MENARDO Christophe</t>
    </r>
  </si>
  <si>
    <r>
      <rPr>
        <sz val="10"/>
        <color rgb="FF000000"/>
        <rFont val="SansSerif"/>
      </rPr>
      <t>MONROLIN Laurent</t>
    </r>
  </si>
  <si>
    <r>
      <rPr>
        <sz val="10"/>
        <color rgb="FF000000"/>
        <rFont val="SansSerif"/>
      </rPr>
      <t>PERRODIN Etienne</t>
    </r>
  </si>
  <si>
    <r>
      <rPr>
        <sz val="10"/>
        <color rgb="FF000000"/>
        <rFont val="SansSerif"/>
      </rPr>
      <t>QUINET Tsuneko</t>
    </r>
  </si>
  <si>
    <r>
      <rPr>
        <sz val="10"/>
        <color rgb="FF000000"/>
        <rFont val="SansSerif"/>
      </rPr>
      <t>TROUCHE Gérard</t>
    </r>
  </si>
  <si>
    <r>
      <rPr>
        <sz val="10"/>
        <color rgb="FF000000"/>
        <rFont val="SansSerif"/>
      </rPr>
      <t>VENET Michael</t>
    </r>
  </si>
  <si>
    <t>Frédérique</t>
  </si>
  <si>
    <t>CHAVANELLE</t>
  </si>
  <si>
    <t>Ilidio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</si>
</sst>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1"/>
      <color rgb="FF006100"/>
      <name val="Calibri"/>
      <family val="2"/>
      <scheme val="minor"/>
    </font>
    <font>
      <b/>
      <sz val="20"/>
      <name val="Engravers MT"/>
      <family val="1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171718"/>
      <name val="Open Sans"/>
      <family val="2"/>
    </font>
    <font>
      <sz val="10"/>
      <color rgb="FF000000"/>
      <name val="SansSerif"/>
      <family val="2"/>
    </font>
    <font>
      <sz val="10"/>
      <color rgb="FF000000"/>
      <name val="SansSerif"/>
    </font>
    <font>
      <sz val="9"/>
      <color rgb="FF000000"/>
      <name val="SansSerif"/>
      <family val="2"/>
    </font>
    <font>
      <sz val="9.5"/>
      <color rgb="FF000000"/>
      <name val="SansSerif"/>
      <family val="2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rgb="FF000000"/>
      </top>
      <bottom style="medium">
        <color rgb="FF000000"/>
      </bottom>
      <diagonal/>
    </border>
    <border>
      <left/>
      <right style="double">
        <color indexed="64"/>
      </right>
      <top/>
      <bottom style="medium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double">
        <color indexed="64"/>
      </top>
      <bottom style="medium">
        <color theme="4" tint="0.39997558519241921"/>
      </bottom>
      <diagonal/>
    </border>
    <border>
      <left/>
      <right style="double">
        <color indexed="64"/>
      </right>
      <top style="double">
        <color indexed="64"/>
      </top>
      <bottom style="medium">
        <color theme="4" tint="0.39997558519241921"/>
      </bottom>
      <diagonal/>
    </border>
    <border>
      <left/>
      <right style="double">
        <color indexed="64"/>
      </right>
      <top/>
      <bottom style="medium">
        <color theme="4" tint="0.39997558519241921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3">
    <xf numFmtId="0" fontId="0" fillId="0" borderId="0"/>
    <xf numFmtId="0" fontId="6" fillId="10" borderId="0" applyNumberFormat="0" applyBorder="0" applyAlignment="0" applyProtection="0"/>
    <xf numFmtId="0" fontId="1" fillId="0" borderId="0"/>
  </cellStyleXfs>
  <cellXfs count="65">
    <xf numFmtId="0" fontId="0" fillId="0" borderId="0" xfId="0"/>
    <xf numFmtId="0" fontId="0" fillId="3" borderId="0" xfId="0" applyFill="1"/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2" xfId="0" applyFont="1" applyFill="1" applyBorder="1"/>
    <xf numFmtId="0" fontId="3" fillId="9" borderId="5" xfId="0" applyFont="1" applyFill="1" applyBorder="1"/>
    <xf numFmtId="0" fontId="0" fillId="9" borderId="6" xfId="0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9" xfId="0" applyFill="1" applyBorder="1"/>
    <xf numFmtId="0" fontId="3" fillId="8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3" borderId="23" xfId="0" applyFill="1" applyBorder="1"/>
    <xf numFmtId="0" fontId="3" fillId="3" borderId="24" xfId="0" applyFont="1" applyFill="1" applyBorder="1"/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7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11" borderId="19" xfId="1" applyFont="1" applyFill="1" applyBorder="1" applyAlignment="1">
      <alignment horizontal="center" vertical="center"/>
    </xf>
    <xf numFmtId="0" fontId="11" fillId="11" borderId="30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11" borderId="22" xfId="1" applyFont="1" applyFill="1" applyBorder="1" applyAlignment="1">
      <alignment horizontal="center" vertical="center"/>
    </xf>
    <xf numFmtId="0" fontId="10" fillId="11" borderId="20" xfId="1" applyFont="1" applyFill="1" applyBorder="1" applyAlignment="1">
      <alignment horizontal="center" vertical="center"/>
    </xf>
    <xf numFmtId="0" fontId="11" fillId="11" borderId="29" xfId="1" applyFont="1" applyFill="1" applyBorder="1" applyAlignment="1">
      <alignment horizontal="center" vertical="center"/>
    </xf>
    <xf numFmtId="0" fontId="11" fillId="11" borderId="20" xfId="1" applyFont="1" applyFill="1" applyBorder="1" applyAlignment="1">
      <alignment horizontal="center" vertical="center"/>
    </xf>
    <xf numFmtId="0" fontId="10" fillId="11" borderId="21" xfId="1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13" fillId="12" borderId="32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0" fillId="0" borderId="0" xfId="0" applyAlignment="1"/>
    <xf numFmtId="0" fontId="13" fillId="0" borderId="0" xfId="2" applyFont="1" applyAlignment="1">
      <alignment horizontal="center" vertical="center"/>
    </xf>
    <xf numFmtId="0" fontId="13" fillId="12" borderId="0" xfId="2" applyFont="1" applyFill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2A58F08-8175-4868-A8FB-BCAFC5E75262}"/>
    <cellStyle name="Satisfaisant" xfId="1" builtinId="26"/>
  </cellStyles>
  <dxfs count="4"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CCFFCC"/>
      <color rgb="FFB3FFD9"/>
      <color rgb="FFB9FFDC"/>
      <color rgb="FF99FFCC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4595-EC3B-4008-A81D-8FCB2CB03212}">
  <dimension ref="A1:E60"/>
  <sheetViews>
    <sheetView workbookViewId="0">
      <selection activeCell="H17" sqref="H17"/>
    </sheetView>
  </sheetViews>
  <sheetFormatPr baseColWidth="10" defaultRowHeight="12.75"/>
  <cols>
    <col min="1" max="1" width="25.140625" customWidth="1"/>
    <col min="2" max="2" width="44.140625" customWidth="1"/>
    <col min="5" max="5" width="19.5703125" customWidth="1"/>
  </cols>
  <sheetData>
    <row r="1" spans="1:5">
      <c r="A1" s="44" t="s">
        <v>269</v>
      </c>
      <c r="B1" s="44" t="s">
        <v>270</v>
      </c>
      <c r="C1" s="44" t="s">
        <v>271</v>
      </c>
      <c r="D1" s="44" t="s">
        <v>272</v>
      </c>
      <c r="E1" s="44" t="s">
        <v>273</v>
      </c>
    </row>
    <row r="2" spans="1:5">
      <c r="A2" s="45" t="s">
        <v>274</v>
      </c>
      <c r="B2" s="45" t="s">
        <v>275</v>
      </c>
      <c r="C2" s="45">
        <v>24</v>
      </c>
      <c r="D2" s="45">
        <v>39</v>
      </c>
      <c r="E2" s="46">
        <f>SUM(C2:D2)</f>
        <v>63</v>
      </c>
    </row>
    <row r="3" spans="1:5">
      <c r="A3" s="45" t="s">
        <v>276</v>
      </c>
      <c r="B3" s="45" t="s">
        <v>275</v>
      </c>
      <c r="C3" s="45">
        <v>20</v>
      </c>
      <c r="D3" s="45">
        <v>32</v>
      </c>
      <c r="E3" s="46">
        <f t="shared" ref="E3:E60" si="0">SUM(C3:D3)</f>
        <v>52</v>
      </c>
    </row>
    <row r="4" spans="1:5">
      <c r="A4" s="45" t="s">
        <v>277</v>
      </c>
      <c r="B4" s="45" t="s">
        <v>275</v>
      </c>
      <c r="C4" s="45">
        <v>8</v>
      </c>
      <c r="D4" s="45">
        <v>28</v>
      </c>
      <c r="E4" s="46">
        <f t="shared" si="0"/>
        <v>36</v>
      </c>
    </row>
    <row r="5" spans="1:5">
      <c r="A5" s="45" t="s">
        <v>278</v>
      </c>
      <c r="B5" s="45" t="s">
        <v>279</v>
      </c>
      <c r="C5" s="45">
        <v>5</v>
      </c>
      <c r="D5" s="45">
        <v>23</v>
      </c>
      <c r="E5" s="46">
        <f t="shared" si="0"/>
        <v>28</v>
      </c>
    </row>
    <row r="6" spans="1:5">
      <c r="A6" s="45" t="s">
        <v>280</v>
      </c>
      <c r="B6" s="47" t="s">
        <v>235</v>
      </c>
      <c r="C6" s="45">
        <v>27</v>
      </c>
      <c r="D6" s="45">
        <v>38</v>
      </c>
      <c r="E6" s="46">
        <f t="shared" si="0"/>
        <v>65</v>
      </c>
    </row>
    <row r="7" spans="1:5">
      <c r="A7" s="45" t="s">
        <v>281</v>
      </c>
      <c r="B7" s="48" t="s">
        <v>282</v>
      </c>
      <c r="C7" s="45">
        <v>17</v>
      </c>
      <c r="D7" s="45">
        <v>27</v>
      </c>
      <c r="E7" s="46">
        <f t="shared" si="0"/>
        <v>44</v>
      </c>
    </row>
    <row r="8" spans="1:5">
      <c r="A8" s="45" t="s">
        <v>283</v>
      </c>
      <c r="B8" s="47" t="s">
        <v>235</v>
      </c>
      <c r="C8" s="45">
        <v>11</v>
      </c>
      <c r="D8" s="45">
        <v>23</v>
      </c>
      <c r="E8" s="46">
        <f t="shared" si="0"/>
        <v>34</v>
      </c>
    </row>
    <row r="9" spans="1:5">
      <c r="A9" s="45" t="s">
        <v>285</v>
      </c>
      <c r="B9" s="49" t="s">
        <v>286</v>
      </c>
      <c r="C9" s="45">
        <v>7</v>
      </c>
      <c r="D9" s="45">
        <v>21</v>
      </c>
      <c r="E9" s="46">
        <f t="shared" si="0"/>
        <v>28</v>
      </c>
    </row>
    <row r="10" spans="1:5">
      <c r="A10" s="45" t="s">
        <v>287</v>
      </c>
      <c r="B10" s="45" t="s">
        <v>288</v>
      </c>
      <c r="C10" s="45">
        <v>3</v>
      </c>
      <c r="D10" s="45">
        <v>21</v>
      </c>
      <c r="E10" s="46">
        <f t="shared" si="0"/>
        <v>24</v>
      </c>
    </row>
    <row r="11" spans="1:5">
      <c r="A11" s="45" t="s">
        <v>289</v>
      </c>
      <c r="B11" s="45" t="s">
        <v>288</v>
      </c>
      <c r="C11" s="45">
        <v>14</v>
      </c>
      <c r="D11" s="45">
        <v>29</v>
      </c>
      <c r="E11" s="46">
        <f t="shared" si="0"/>
        <v>43</v>
      </c>
    </row>
    <row r="12" spans="1:5">
      <c r="A12" s="45" t="s">
        <v>290</v>
      </c>
      <c r="B12" s="45" t="s">
        <v>288</v>
      </c>
      <c r="C12" s="45">
        <v>19</v>
      </c>
      <c r="D12" s="45">
        <v>31</v>
      </c>
      <c r="E12" s="46">
        <f t="shared" si="0"/>
        <v>50</v>
      </c>
    </row>
    <row r="13" spans="1:5">
      <c r="A13" s="45" t="s">
        <v>291</v>
      </c>
      <c r="B13" s="45" t="s">
        <v>292</v>
      </c>
      <c r="C13" s="45">
        <v>5</v>
      </c>
      <c r="D13" s="45">
        <v>30</v>
      </c>
      <c r="E13" s="46">
        <f t="shared" si="0"/>
        <v>35</v>
      </c>
    </row>
    <row r="14" spans="1:5">
      <c r="A14" s="45" t="s">
        <v>293</v>
      </c>
      <c r="B14" s="48" t="s">
        <v>294</v>
      </c>
      <c r="C14" s="45">
        <v>10</v>
      </c>
      <c r="D14" s="45">
        <v>36</v>
      </c>
      <c r="E14" s="46">
        <f t="shared" si="0"/>
        <v>46</v>
      </c>
    </row>
    <row r="15" spans="1:5">
      <c r="A15" s="45" t="s">
        <v>295</v>
      </c>
      <c r="B15" s="45" t="s">
        <v>185</v>
      </c>
      <c r="C15" s="45">
        <v>4</v>
      </c>
      <c r="D15" s="45">
        <v>25</v>
      </c>
      <c r="E15" s="46">
        <f t="shared" si="0"/>
        <v>29</v>
      </c>
    </row>
    <row r="16" spans="1:5">
      <c r="A16" s="45" t="s">
        <v>296</v>
      </c>
      <c r="B16" s="45" t="s">
        <v>288</v>
      </c>
      <c r="C16" s="45">
        <v>22</v>
      </c>
      <c r="D16" s="45">
        <v>34</v>
      </c>
      <c r="E16" s="46">
        <f t="shared" si="0"/>
        <v>56</v>
      </c>
    </row>
    <row r="17" spans="1:5">
      <c r="A17" s="45" t="s">
        <v>297</v>
      </c>
      <c r="B17" s="45" t="s">
        <v>288</v>
      </c>
      <c r="C17" s="45">
        <v>3</v>
      </c>
      <c r="D17" s="45">
        <v>24</v>
      </c>
      <c r="E17" s="46">
        <f t="shared" si="0"/>
        <v>27</v>
      </c>
    </row>
    <row r="18" spans="1:5">
      <c r="A18" s="45" t="s">
        <v>298</v>
      </c>
      <c r="B18" s="45" t="s">
        <v>288</v>
      </c>
      <c r="C18" s="45">
        <v>19</v>
      </c>
      <c r="D18" s="45">
        <v>33</v>
      </c>
      <c r="E18" s="46">
        <f t="shared" si="0"/>
        <v>52</v>
      </c>
    </row>
    <row r="19" spans="1:5">
      <c r="A19" s="45" t="s">
        <v>299</v>
      </c>
      <c r="B19" s="45" t="s">
        <v>279</v>
      </c>
      <c r="C19" s="45">
        <v>9</v>
      </c>
      <c r="D19" s="45">
        <v>31</v>
      </c>
      <c r="E19" s="46">
        <f t="shared" si="0"/>
        <v>40</v>
      </c>
    </row>
    <row r="20" spans="1:5">
      <c r="A20" s="45" t="s">
        <v>300</v>
      </c>
      <c r="B20" s="45" t="s">
        <v>301</v>
      </c>
      <c r="C20" s="45">
        <v>5</v>
      </c>
      <c r="D20" s="45">
        <v>19</v>
      </c>
      <c r="E20" s="46">
        <f t="shared" si="0"/>
        <v>24</v>
      </c>
    </row>
    <row r="21" spans="1:5">
      <c r="A21" s="45" t="s">
        <v>302</v>
      </c>
      <c r="B21" s="45" t="s">
        <v>185</v>
      </c>
      <c r="C21" s="45">
        <v>9</v>
      </c>
      <c r="D21" s="45">
        <v>28</v>
      </c>
      <c r="E21" s="46">
        <f t="shared" si="0"/>
        <v>37</v>
      </c>
    </row>
    <row r="22" spans="1:5">
      <c r="A22" s="45" t="s">
        <v>303</v>
      </c>
      <c r="B22" s="47" t="s">
        <v>235</v>
      </c>
      <c r="C22" s="45">
        <v>27</v>
      </c>
      <c r="D22" s="45">
        <v>36</v>
      </c>
      <c r="E22" s="46">
        <f t="shared" si="0"/>
        <v>63</v>
      </c>
    </row>
    <row r="23" spans="1:5">
      <c r="A23" s="45" t="s">
        <v>304</v>
      </c>
      <c r="B23" s="45" t="s">
        <v>305</v>
      </c>
      <c r="C23" s="45">
        <v>16</v>
      </c>
      <c r="D23" s="45">
        <v>31</v>
      </c>
      <c r="E23" s="46">
        <f t="shared" si="0"/>
        <v>47</v>
      </c>
    </row>
    <row r="24" spans="1:5">
      <c r="A24" s="45" t="s">
        <v>306</v>
      </c>
      <c r="B24" s="45" t="s">
        <v>185</v>
      </c>
      <c r="C24" s="45">
        <v>13</v>
      </c>
      <c r="D24" s="45">
        <v>27</v>
      </c>
      <c r="E24" s="46">
        <f t="shared" si="0"/>
        <v>40</v>
      </c>
    </row>
    <row r="25" spans="1:5">
      <c r="A25" s="45" t="s">
        <v>307</v>
      </c>
      <c r="B25" s="47" t="s">
        <v>235</v>
      </c>
      <c r="C25" s="45">
        <v>8</v>
      </c>
      <c r="D25" s="45">
        <v>28</v>
      </c>
      <c r="E25" s="46">
        <f t="shared" si="0"/>
        <v>36</v>
      </c>
    </row>
    <row r="26" spans="1:5">
      <c r="A26" s="45" t="s">
        <v>308</v>
      </c>
      <c r="B26" s="45" t="s">
        <v>275</v>
      </c>
      <c r="C26" s="45">
        <v>29</v>
      </c>
      <c r="D26" s="45">
        <v>37</v>
      </c>
      <c r="E26" s="46">
        <f t="shared" si="0"/>
        <v>66</v>
      </c>
    </row>
    <row r="27" spans="1:5">
      <c r="A27" s="45" t="s">
        <v>309</v>
      </c>
      <c r="B27" s="47" t="s">
        <v>235</v>
      </c>
      <c r="C27" s="45">
        <v>13</v>
      </c>
      <c r="D27" s="45">
        <v>32</v>
      </c>
      <c r="E27" s="46">
        <f t="shared" si="0"/>
        <v>45</v>
      </c>
    </row>
    <row r="28" spans="1:5">
      <c r="A28" s="45" t="s">
        <v>310</v>
      </c>
      <c r="B28" s="45" t="s">
        <v>288</v>
      </c>
      <c r="C28" s="45">
        <v>11</v>
      </c>
      <c r="D28" s="45">
        <v>27</v>
      </c>
      <c r="E28" s="46">
        <f t="shared" si="0"/>
        <v>38</v>
      </c>
    </row>
    <row r="29" spans="1:5" ht="25.5">
      <c r="A29" s="45" t="s">
        <v>311</v>
      </c>
      <c r="B29" s="45" t="s">
        <v>292</v>
      </c>
      <c r="C29" s="45">
        <v>3</v>
      </c>
      <c r="D29" s="45">
        <v>23</v>
      </c>
      <c r="E29" s="46">
        <f t="shared" si="0"/>
        <v>26</v>
      </c>
    </row>
    <row r="30" spans="1:5">
      <c r="A30" s="45" t="s">
        <v>312</v>
      </c>
      <c r="B30" s="45" t="s">
        <v>313</v>
      </c>
      <c r="C30" s="45">
        <v>10</v>
      </c>
      <c r="D30" s="45">
        <v>35</v>
      </c>
      <c r="E30" s="46">
        <f t="shared" si="0"/>
        <v>45</v>
      </c>
    </row>
    <row r="31" spans="1:5">
      <c r="A31" s="45" t="s">
        <v>314</v>
      </c>
      <c r="B31" s="48" t="s">
        <v>294</v>
      </c>
      <c r="C31" s="45">
        <v>9</v>
      </c>
      <c r="D31" s="45">
        <v>26</v>
      </c>
      <c r="E31" s="46">
        <f t="shared" si="0"/>
        <v>35</v>
      </c>
    </row>
    <row r="32" spans="1:5">
      <c r="A32" s="45" t="s">
        <v>315</v>
      </c>
      <c r="B32" s="45" t="s">
        <v>301</v>
      </c>
      <c r="C32" s="45">
        <v>11</v>
      </c>
      <c r="D32" s="45">
        <v>28</v>
      </c>
      <c r="E32" s="46">
        <f t="shared" si="0"/>
        <v>39</v>
      </c>
    </row>
    <row r="33" spans="1:5">
      <c r="A33" s="45" t="s">
        <v>316</v>
      </c>
      <c r="B33" s="48" t="s">
        <v>317</v>
      </c>
      <c r="C33" s="45">
        <v>14</v>
      </c>
      <c r="D33" s="45">
        <v>33</v>
      </c>
      <c r="E33" s="46">
        <f t="shared" si="0"/>
        <v>47</v>
      </c>
    </row>
    <row r="34" spans="1:5">
      <c r="A34" s="45" t="s">
        <v>318</v>
      </c>
      <c r="B34" s="45" t="s">
        <v>301</v>
      </c>
      <c r="C34" s="45">
        <v>2</v>
      </c>
      <c r="D34" s="45">
        <v>23</v>
      </c>
      <c r="E34" s="46">
        <f t="shared" si="0"/>
        <v>25</v>
      </c>
    </row>
    <row r="35" spans="1:5">
      <c r="A35" s="45" t="s">
        <v>319</v>
      </c>
      <c r="B35" s="45" t="s">
        <v>185</v>
      </c>
      <c r="C35" s="45">
        <v>11</v>
      </c>
      <c r="D35" s="45">
        <v>38</v>
      </c>
      <c r="E35" s="46">
        <f t="shared" si="0"/>
        <v>49</v>
      </c>
    </row>
    <row r="36" spans="1:5">
      <c r="A36" s="45" t="s">
        <v>320</v>
      </c>
      <c r="B36" s="45" t="s">
        <v>275</v>
      </c>
      <c r="C36" s="45">
        <v>12</v>
      </c>
      <c r="D36" s="45">
        <v>21</v>
      </c>
      <c r="E36" s="46">
        <f t="shared" si="0"/>
        <v>33</v>
      </c>
    </row>
    <row r="37" spans="1:5">
      <c r="A37" s="45" t="s">
        <v>321</v>
      </c>
      <c r="B37" s="47" t="s">
        <v>235</v>
      </c>
      <c r="C37" s="45">
        <v>11</v>
      </c>
      <c r="D37" s="45">
        <v>30</v>
      </c>
      <c r="E37" s="46">
        <f t="shared" si="0"/>
        <v>41</v>
      </c>
    </row>
    <row r="38" spans="1:5">
      <c r="A38" s="45" t="s">
        <v>322</v>
      </c>
      <c r="B38" s="45" t="s">
        <v>275</v>
      </c>
      <c r="C38" s="45">
        <v>10</v>
      </c>
      <c r="D38" s="45">
        <v>29</v>
      </c>
      <c r="E38" s="46">
        <f t="shared" si="0"/>
        <v>39</v>
      </c>
    </row>
    <row r="39" spans="1:5">
      <c r="A39" s="45" t="s">
        <v>323</v>
      </c>
      <c r="B39" s="45" t="s">
        <v>275</v>
      </c>
      <c r="C39" s="45">
        <v>14</v>
      </c>
      <c r="D39" s="45">
        <v>27</v>
      </c>
      <c r="E39" s="46">
        <f t="shared" si="0"/>
        <v>41</v>
      </c>
    </row>
    <row r="40" spans="1:5">
      <c r="A40" s="45" t="s">
        <v>324</v>
      </c>
      <c r="B40" s="49" t="s">
        <v>286</v>
      </c>
      <c r="C40" s="45">
        <v>22</v>
      </c>
      <c r="D40" s="45">
        <v>31</v>
      </c>
      <c r="E40" s="46">
        <f t="shared" si="0"/>
        <v>53</v>
      </c>
    </row>
    <row r="41" spans="1:5">
      <c r="A41" s="45" t="s">
        <v>325</v>
      </c>
      <c r="B41" s="45" t="s">
        <v>275</v>
      </c>
      <c r="C41" s="45">
        <v>18</v>
      </c>
      <c r="D41" s="45">
        <v>34</v>
      </c>
      <c r="E41" s="46">
        <f t="shared" si="0"/>
        <v>52</v>
      </c>
    </row>
    <row r="42" spans="1:5">
      <c r="A42" s="45" t="s">
        <v>326</v>
      </c>
      <c r="B42" s="47" t="s">
        <v>235</v>
      </c>
      <c r="C42" s="45">
        <v>26</v>
      </c>
      <c r="D42" s="45">
        <v>40</v>
      </c>
      <c r="E42" s="46">
        <f t="shared" si="0"/>
        <v>66</v>
      </c>
    </row>
    <row r="43" spans="1:5">
      <c r="A43" s="45" t="s">
        <v>327</v>
      </c>
      <c r="B43" s="47" t="s">
        <v>235</v>
      </c>
      <c r="C43" s="45">
        <v>14</v>
      </c>
      <c r="D43" s="45">
        <v>30</v>
      </c>
      <c r="E43" s="46">
        <f t="shared" si="0"/>
        <v>44</v>
      </c>
    </row>
    <row r="44" spans="1:5">
      <c r="A44" s="45" t="s">
        <v>328</v>
      </c>
      <c r="B44" s="45" t="s">
        <v>313</v>
      </c>
      <c r="C44" s="45">
        <v>10</v>
      </c>
      <c r="D44" s="45">
        <v>30</v>
      </c>
      <c r="E44" s="46">
        <f t="shared" si="0"/>
        <v>40</v>
      </c>
    </row>
    <row r="45" spans="1:5">
      <c r="A45" s="45" t="s">
        <v>329</v>
      </c>
      <c r="B45" s="48" t="s">
        <v>282</v>
      </c>
      <c r="C45" s="45">
        <v>12</v>
      </c>
      <c r="D45" s="45">
        <v>32</v>
      </c>
      <c r="E45" s="46">
        <f t="shared" si="0"/>
        <v>44</v>
      </c>
    </row>
    <row r="46" spans="1:5">
      <c r="A46" s="45" t="s">
        <v>330</v>
      </c>
      <c r="B46" s="45" t="s">
        <v>288</v>
      </c>
      <c r="C46" s="45">
        <v>9</v>
      </c>
      <c r="D46" s="45">
        <v>44</v>
      </c>
      <c r="E46" s="46">
        <f t="shared" si="0"/>
        <v>53</v>
      </c>
    </row>
    <row r="47" spans="1:5">
      <c r="A47" s="45" t="s">
        <v>331</v>
      </c>
      <c r="B47" s="45" t="s">
        <v>279</v>
      </c>
      <c r="C47" s="45">
        <v>8</v>
      </c>
      <c r="D47" s="45">
        <v>37</v>
      </c>
      <c r="E47" s="46">
        <f t="shared" si="0"/>
        <v>45</v>
      </c>
    </row>
    <row r="48" spans="1:5">
      <c r="A48" s="45" t="s">
        <v>332</v>
      </c>
      <c r="B48" s="45" t="s">
        <v>333</v>
      </c>
      <c r="C48" s="45">
        <v>7</v>
      </c>
      <c r="D48" s="45">
        <v>29</v>
      </c>
      <c r="E48" s="46">
        <f t="shared" si="0"/>
        <v>36</v>
      </c>
    </row>
    <row r="49" spans="1:5">
      <c r="A49" s="45" t="s">
        <v>334</v>
      </c>
      <c r="B49" s="45" t="s">
        <v>275</v>
      </c>
      <c r="C49" s="45">
        <v>3</v>
      </c>
      <c r="D49" s="45">
        <v>21</v>
      </c>
      <c r="E49" s="46">
        <f t="shared" si="0"/>
        <v>24</v>
      </c>
    </row>
    <row r="50" spans="1:5">
      <c r="A50" s="45" t="s">
        <v>335</v>
      </c>
      <c r="B50" s="48" t="s">
        <v>294</v>
      </c>
      <c r="C50" s="45">
        <v>2</v>
      </c>
      <c r="D50" s="45">
        <v>21</v>
      </c>
      <c r="E50" s="46">
        <f t="shared" si="0"/>
        <v>23</v>
      </c>
    </row>
    <row r="51" spans="1:5">
      <c r="A51" s="45" t="s">
        <v>336</v>
      </c>
      <c r="B51" s="48" t="s">
        <v>282</v>
      </c>
      <c r="C51" s="45">
        <v>14</v>
      </c>
      <c r="D51" s="45">
        <v>21</v>
      </c>
      <c r="E51" s="46">
        <f t="shared" si="0"/>
        <v>35</v>
      </c>
    </row>
    <row r="52" spans="1:5">
      <c r="A52" s="45" t="s">
        <v>337</v>
      </c>
      <c r="B52" s="45" t="s">
        <v>288</v>
      </c>
      <c r="C52" s="45">
        <v>8</v>
      </c>
      <c r="D52" s="45">
        <v>38</v>
      </c>
      <c r="E52" s="46">
        <f t="shared" si="0"/>
        <v>46</v>
      </c>
    </row>
    <row r="53" spans="1:5">
      <c r="A53" s="45" t="s">
        <v>338</v>
      </c>
      <c r="B53" s="48" t="s">
        <v>294</v>
      </c>
      <c r="C53" s="45">
        <v>4</v>
      </c>
      <c r="D53" s="45">
        <v>16</v>
      </c>
      <c r="E53" s="46">
        <f t="shared" si="0"/>
        <v>20</v>
      </c>
    </row>
    <row r="54" spans="1:5">
      <c r="A54" s="45" t="s">
        <v>339</v>
      </c>
      <c r="B54" s="49" t="s">
        <v>286</v>
      </c>
      <c r="C54" s="45">
        <v>15</v>
      </c>
      <c r="D54" s="45">
        <v>30</v>
      </c>
      <c r="E54" s="46">
        <f t="shared" si="0"/>
        <v>45</v>
      </c>
    </row>
    <row r="55" spans="1:5">
      <c r="A55" s="45" t="s">
        <v>340</v>
      </c>
      <c r="B55" s="45" t="s">
        <v>313</v>
      </c>
      <c r="C55" s="45">
        <v>3</v>
      </c>
      <c r="D55" s="45">
        <v>14</v>
      </c>
      <c r="E55" s="46">
        <f t="shared" si="0"/>
        <v>17</v>
      </c>
    </row>
    <row r="56" spans="1:5">
      <c r="A56" s="45" t="s">
        <v>341</v>
      </c>
      <c r="B56" s="49" t="s">
        <v>286</v>
      </c>
      <c r="C56" s="45">
        <v>11</v>
      </c>
      <c r="D56" s="45">
        <v>21</v>
      </c>
      <c r="E56" s="46">
        <f t="shared" si="0"/>
        <v>32</v>
      </c>
    </row>
    <row r="57" spans="1:5">
      <c r="A57" s="45" t="s">
        <v>342</v>
      </c>
      <c r="B57" s="45" t="s">
        <v>343</v>
      </c>
      <c r="C57" s="45">
        <v>11</v>
      </c>
      <c r="D57" s="45">
        <v>26</v>
      </c>
      <c r="E57" s="46">
        <f t="shared" si="0"/>
        <v>37</v>
      </c>
    </row>
    <row r="58" spans="1:5">
      <c r="A58" s="45" t="s">
        <v>344</v>
      </c>
      <c r="B58" s="48" t="s">
        <v>294</v>
      </c>
      <c r="C58" s="45">
        <v>20</v>
      </c>
      <c r="D58" s="45">
        <v>38</v>
      </c>
      <c r="E58" s="46">
        <f t="shared" si="0"/>
        <v>58</v>
      </c>
    </row>
    <row r="59" spans="1:5">
      <c r="A59" s="45" t="s">
        <v>345</v>
      </c>
      <c r="B59" s="45" t="s">
        <v>279</v>
      </c>
      <c r="C59" s="45">
        <v>5</v>
      </c>
      <c r="D59" s="45">
        <v>22</v>
      </c>
      <c r="E59" s="46">
        <f t="shared" si="0"/>
        <v>27</v>
      </c>
    </row>
    <row r="60" spans="1:5">
      <c r="A60" s="45" t="s">
        <v>346</v>
      </c>
      <c r="B60" s="45" t="s">
        <v>275</v>
      </c>
      <c r="C60" s="45">
        <v>7</v>
      </c>
      <c r="D60" s="45">
        <v>33</v>
      </c>
      <c r="E60" s="46">
        <f t="shared" si="0"/>
        <v>40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8E96-03F4-41A0-91B3-B4C667A2A2E7}">
  <dimension ref="A1:E48"/>
  <sheetViews>
    <sheetView workbookViewId="0">
      <selection activeCell="H16" sqref="H16"/>
    </sheetView>
  </sheetViews>
  <sheetFormatPr baseColWidth="10" defaultColWidth="9.140625" defaultRowHeight="12.75"/>
  <cols>
    <col min="1" max="1" width="21.5703125" style="52" bestFit="1" customWidth="1"/>
    <col min="2" max="2" width="32.5703125" style="52" bestFit="1" customWidth="1"/>
    <col min="3" max="3" width="8.42578125" style="52" bestFit="1" customWidth="1"/>
    <col min="4" max="4" width="7.42578125" style="52" bestFit="1" customWidth="1"/>
    <col min="5" max="5" width="13.140625" style="52" bestFit="1" customWidth="1"/>
    <col min="6" max="256" width="11.42578125" style="52" customWidth="1"/>
    <col min="257" max="16384" width="9.140625" style="52"/>
  </cols>
  <sheetData>
    <row r="1" spans="1:5">
      <c r="A1" s="51" t="s">
        <v>269</v>
      </c>
      <c r="B1" s="51" t="s">
        <v>270</v>
      </c>
      <c r="C1" s="51" t="s">
        <v>271</v>
      </c>
      <c r="D1" s="51" t="s">
        <v>272</v>
      </c>
      <c r="E1" s="51" t="s">
        <v>273</v>
      </c>
    </row>
    <row r="2" spans="1:5" ht="15">
      <c r="A2" s="53" t="s">
        <v>274</v>
      </c>
      <c r="B2" s="53" t="s">
        <v>275</v>
      </c>
      <c r="C2" s="53">
        <v>15</v>
      </c>
      <c r="D2" s="53">
        <v>28</v>
      </c>
      <c r="E2" s="50">
        <v>43</v>
      </c>
    </row>
    <row r="3" spans="1:5" ht="15">
      <c r="A3" s="53" t="s">
        <v>278</v>
      </c>
      <c r="B3" s="53" t="s">
        <v>279</v>
      </c>
      <c r="C3" s="53">
        <v>8</v>
      </c>
      <c r="D3" s="53">
        <v>28</v>
      </c>
      <c r="E3" s="50">
        <v>36</v>
      </c>
    </row>
    <row r="4" spans="1:5" ht="15">
      <c r="A4" s="53" t="s">
        <v>284</v>
      </c>
      <c r="B4" s="53" t="s">
        <v>279</v>
      </c>
      <c r="C4" s="53">
        <v>10</v>
      </c>
      <c r="D4" s="53">
        <v>31</v>
      </c>
      <c r="E4" s="50">
        <v>41</v>
      </c>
    </row>
    <row r="5" spans="1:5" ht="15">
      <c r="A5" s="53" t="s">
        <v>347</v>
      </c>
      <c r="B5" s="53" t="s">
        <v>288</v>
      </c>
      <c r="C5" s="53">
        <v>9</v>
      </c>
      <c r="D5" s="53">
        <v>32</v>
      </c>
      <c r="E5" s="50">
        <v>41</v>
      </c>
    </row>
    <row r="6" spans="1:5" ht="15">
      <c r="A6" s="53" t="s">
        <v>289</v>
      </c>
      <c r="B6" s="53" t="s">
        <v>288</v>
      </c>
      <c r="C6" s="53">
        <v>6</v>
      </c>
      <c r="D6" s="53">
        <v>17</v>
      </c>
      <c r="E6" s="50">
        <v>23</v>
      </c>
    </row>
    <row r="7" spans="1:5" ht="15">
      <c r="A7" s="53" t="s">
        <v>348</v>
      </c>
      <c r="B7" s="54" t="s">
        <v>301</v>
      </c>
      <c r="C7" s="53">
        <v>9</v>
      </c>
      <c r="D7" s="53">
        <v>23</v>
      </c>
      <c r="E7" s="50">
        <v>32</v>
      </c>
    </row>
    <row r="8" spans="1:5" ht="15">
      <c r="A8" s="53" t="s">
        <v>349</v>
      </c>
      <c r="B8" s="53" t="s">
        <v>275</v>
      </c>
      <c r="C8" s="53">
        <v>16</v>
      </c>
      <c r="D8" s="53">
        <v>30</v>
      </c>
      <c r="E8" s="50">
        <v>46</v>
      </c>
    </row>
    <row r="9" spans="1:5" ht="15">
      <c r="A9" s="53" t="s">
        <v>350</v>
      </c>
      <c r="B9" s="53" t="s">
        <v>351</v>
      </c>
      <c r="C9" s="53">
        <v>9</v>
      </c>
      <c r="D9" s="53">
        <v>36</v>
      </c>
      <c r="E9" s="50">
        <v>45</v>
      </c>
    </row>
    <row r="10" spans="1:5" ht="15">
      <c r="A10" s="53" t="s">
        <v>352</v>
      </c>
      <c r="B10" s="53" t="s">
        <v>353</v>
      </c>
      <c r="C10" s="53">
        <v>10</v>
      </c>
      <c r="D10" s="53">
        <v>28</v>
      </c>
      <c r="E10" s="50">
        <v>38</v>
      </c>
    </row>
    <row r="11" spans="1:5" ht="15">
      <c r="A11" s="53" t="s">
        <v>298</v>
      </c>
      <c r="B11" s="53" t="s">
        <v>288</v>
      </c>
      <c r="C11" s="53">
        <v>19</v>
      </c>
      <c r="D11" s="53">
        <v>34</v>
      </c>
      <c r="E11" s="50">
        <v>53</v>
      </c>
    </row>
    <row r="12" spans="1:5" ht="15">
      <c r="A12" s="53" t="s">
        <v>299</v>
      </c>
      <c r="B12" s="53" t="s">
        <v>279</v>
      </c>
      <c r="C12" s="53">
        <v>6</v>
      </c>
      <c r="D12" s="53">
        <v>26</v>
      </c>
      <c r="E12" s="50">
        <v>32</v>
      </c>
    </row>
    <row r="13" spans="1:5" ht="15">
      <c r="A13" s="53" t="s">
        <v>354</v>
      </c>
      <c r="B13" s="54" t="s">
        <v>301</v>
      </c>
      <c r="C13" s="53">
        <v>10</v>
      </c>
      <c r="D13" s="53">
        <v>33</v>
      </c>
      <c r="E13" s="50">
        <v>43</v>
      </c>
    </row>
    <row r="14" spans="1:5" ht="15">
      <c r="A14" s="53" t="s">
        <v>302</v>
      </c>
      <c r="B14" s="53" t="s">
        <v>185</v>
      </c>
      <c r="C14" s="53">
        <v>6</v>
      </c>
      <c r="D14" s="53">
        <v>23</v>
      </c>
      <c r="E14" s="50">
        <v>29</v>
      </c>
    </row>
    <row r="15" spans="1:5" ht="15">
      <c r="A15" s="53" t="s">
        <v>306</v>
      </c>
      <c r="B15" s="53" t="s">
        <v>185</v>
      </c>
      <c r="C15" s="53">
        <v>13</v>
      </c>
      <c r="D15" s="53">
        <v>30</v>
      </c>
      <c r="E15" s="50">
        <v>43</v>
      </c>
    </row>
    <row r="16" spans="1:5" ht="15">
      <c r="A16" s="53" t="s">
        <v>308</v>
      </c>
      <c r="B16" s="53" t="s">
        <v>275</v>
      </c>
      <c r="C16" s="53">
        <v>22</v>
      </c>
      <c r="D16" s="53">
        <v>30</v>
      </c>
      <c r="E16" s="50">
        <v>52</v>
      </c>
    </row>
    <row r="17" spans="1:5" ht="15">
      <c r="A17" s="53" t="s">
        <v>355</v>
      </c>
      <c r="B17" s="53" t="s">
        <v>275</v>
      </c>
      <c r="C17" s="53">
        <v>17</v>
      </c>
      <c r="D17" s="53">
        <v>31</v>
      </c>
      <c r="E17" s="50">
        <v>48</v>
      </c>
    </row>
    <row r="18" spans="1:5" ht="15">
      <c r="A18" s="53" t="s">
        <v>310</v>
      </c>
      <c r="B18" s="53" t="s">
        <v>288</v>
      </c>
      <c r="C18" s="53">
        <v>12</v>
      </c>
      <c r="D18" s="53">
        <v>28</v>
      </c>
      <c r="E18" s="50">
        <v>40</v>
      </c>
    </row>
    <row r="19" spans="1:5" ht="15">
      <c r="A19" s="53" t="s">
        <v>356</v>
      </c>
      <c r="B19" s="53" t="s">
        <v>275</v>
      </c>
      <c r="C19" s="53">
        <v>15</v>
      </c>
      <c r="D19" s="53">
        <v>30</v>
      </c>
      <c r="E19" s="50">
        <v>45</v>
      </c>
    </row>
    <row r="20" spans="1:5" ht="15">
      <c r="A20" s="53" t="s">
        <v>314</v>
      </c>
      <c r="B20" s="55" t="s">
        <v>294</v>
      </c>
      <c r="C20" s="53">
        <v>7</v>
      </c>
      <c r="D20" s="53">
        <v>25</v>
      </c>
      <c r="E20" s="50">
        <v>32</v>
      </c>
    </row>
    <row r="21" spans="1:5" ht="15">
      <c r="A21" s="53" t="s">
        <v>357</v>
      </c>
      <c r="B21" s="53" t="s">
        <v>288</v>
      </c>
      <c r="C21" s="53">
        <v>12</v>
      </c>
      <c r="D21" s="53">
        <v>25</v>
      </c>
      <c r="E21" s="50">
        <v>37</v>
      </c>
    </row>
    <row r="22" spans="1:5" ht="15">
      <c r="A22" s="53" t="s">
        <v>358</v>
      </c>
      <c r="B22" s="53" t="s">
        <v>351</v>
      </c>
      <c r="C22" s="53">
        <v>23</v>
      </c>
      <c r="D22" s="53">
        <v>29</v>
      </c>
      <c r="E22" s="50">
        <v>52</v>
      </c>
    </row>
    <row r="23" spans="1:5" ht="15">
      <c r="A23" s="53" t="s">
        <v>359</v>
      </c>
      <c r="B23" s="53" t="s">
        <v>185</v>
      </c>
      <c r="C23" s="53">
        <v>2</v>
      </c>
      <c r="D23" s="53">
        <v>17</v>
      </c>
      <c r="E23" s="50">
        <v>19</v>
      </c>
    </row>
    <row r="24" spans="1:5" ht="15">
      <c r="A24" s="53" t="s">
        <v>360</v>
      </c>
      <c r="B24" s="53" t="s">
        <v>301</v>
      </c>
      <c r="C24" s="53">
        <v>4</v>
      </c>
      <c r="D24" s="53">
        <v>22</v>
      </c>
      <c r="E24" s="50">
        <v>26</v>
      </c>
    </row>
    <row r="25" spans="1:5" ht="15">
      <c r="A25" s="53" t="s">
        <v>315</v>
      </c>
      <c r="B25" s="53" t="s">
        <v>301</v>
      </c>
      <c r="C25" s="53">
        <v>11</v>
      </c>
      <c r="D25" s="53">
        <v>26</v>
      </c>
      <c r="E25" s="50">
        <v>37</v>
      </c>
    </row>
    <row r="26" spans="1:5" ht="15">
      <c r="A26" s="53" t="s">
        <v>361</v>
      </c>
      <c r="B26" s="53" t="s">
        <v>351</v>
      </c>
      <c r="C26" s="53">
        <v>6</v>
      </c>
      <c r="D26" s="53">
        <v>30</v>
      </c>
      <c r="E26" s="50">
        <v>36</v>
      </c>
    </row>
    <row r="27" spans="1:5" ht="15">
      <c r="A27" s="53" t="s">
        <v>318</v>
      </c>
      <c r="B27" s="53" t="s">
        <v>301</v>
      </c>
      <c r="C27" s="53">
        <v>6</v>
      </c>
      <c r="D27" s="53">
        <v>22</v>
      </c>
      <c r="E27" s="50">
        <v>28</v>
      </c>
    </row>
    <row r="28" spans="1:5" ht="15">
      <c r="A28" s="53" t="s">
        <v>362</v>
      </c>
      <c r="B28" s="55" t="s">
        <v>317</v>
      </c>
      <c r="C28" s="53">
        <v>9</v>
      </c>
      <c r="D28" s="53">
        <v>35</v>
      </c>
      <c r="E28" s="50">
        <v>44</v>
      </c>
    </row>
    <row r="29" spans="1:5" ht="15">
      <c r="A29" s="53" t="s">
        <v>363</v>
      </c>
      <c r="B29" s="53" t="s">
        <v>275</v>
      </c>
      <c r="C29" s="53">
        <v>5</v>
      </c>
      <c r="D29" s="53">
        <v>17</v>
      </c>
      <c r="E29" s="50">
        <v>22</v>
      </c>
    </row>
    <row r="30" spans="1:5" ht="15">
      <c r="A30" s="53" t="s">
        <v>364</v>
      </c>
      <c r="B30" s="55" t="s">
        <v>317</v>
      </c>
      <c r="C30" s="53">
        <v>8</v>
      </c>
      <c r="D30" s="53">
        <v>32</v>
      </c>
      <c r="E30" s="50">
        <v>40</v>
      </c>
    </row>
    <row r="31" spans="1:5" ht="15">
      <c r="A31" s="53" t="s">
        <v>365</v>
      </c>
      <c r="B31" s="53" t="s">
        <v>351</v>
      </c>
      <c r="C31" s="53">
        <v>9</v>
      </c>
      <c r="D31" s="53">
        <v>34</v>
      </c>
      <c r="E31" s="50">
        <v>43</v>
      </c>
    </row>
    <row r="32" spans="1:5" ht="15">
      <c r="A32" s="53" t="s">
        <v>366</v>
      </c>
      <c r="B32" s="54" t="s">
        <v>301</v>
      </c>
      <c r="C32" s="53">
        <v>5</v>
      </c>
      <c r="D32" s="53">
        <v>36</v>
      </c>
      <c r="E32" s="50">
        <v>41</v>
      </c>
    </row>
    <row r="33" spans="1:5" ht="15">
      <c r="A33" s="53" t="s">
        <v>367</v>
      </c>
      <c r="B33" s="53" t="s">
        <v>275</v>
      </c>
      <c r="C33" s="53">
        <v>14</v>
      </c>
      <c r="D33" s="53">
        <v>30</v>
      </c>
      <c r="E33" s="50">
        <v>44</v>
      </c>
    </row>
    <row r="34" spans="1:5" ht="15">
      <c r="A34" s="53" t="s">
        <v>325</v>
      </c>
      <c r="B34" s="53" t="s">
        <v>275</v>
      </c>
      <c r="C34" s="53">
        <v>14</v>
      </c>
      <c r="D34" s="53">
        <v>29</v>
      </c>
      <c r="E34" s="50">
        <v>43</v>
      </c>
    </row>
    <row r="35" spans="1:5" ht="15">
      <c r="A35" s="53" t="s">
        <v>330</v>
      </c>
      <c r="B35" s="53" t="s">
        <v>288</v>
      </c>
      <c r="C35" s="53">
        <v>1</v>
      </c>
      <c r="D35" s="53">
        <v>18</v>
      </c>
      <c r="E35" s="50">
        <v>19</v>
      </c>
    </row>
    <row r="36" spans="1:5" ht="15">
      <c r="A36" s="53" t="s">
        <v>368</v>
      </c>
      <c r="B36" s="53" t="s">
        <v>351</v>
      </c>
      <c r="C36" s="53">
        <v>15</v>
      </c>
      <c r="D36" s="53">
        <v>35</v>
      </c>
      <c r="E36" s="50">
        <v>50</v>
      </c>
    </row>
    <row r="37" spans="1:5" ht="15">
      <c r="A37" s="53" t="s">
        <v>369</v>
      </c>
      <c r="B37" s="53" t="s">
        <v>275</v>
      </c>
      <c r="C37" s="53">
        <v>10</v>
      </c>
      <c r="D37" s="53">
        <v>30</v>
      </c>
      <c r="E37" s="50">
        <v>40</v>
      </c>
    </row>
    <row r="38" spans="1:5" ht="15">
      <c r="A38" s="53" t="s">
        <v>334</v>
      </c>
      <c r="B38" s="53" t="s">
        <v>275</v>
      </c>
      <c r="C38" s="53">
        <v>6</v>
      </c>
      <c r="D38" s="53">
        <v>29</v>
      </c>
      <c r="E38" s="50">
        <v>35</v>
      </c>
    </row>
    <row r="39" spans="1:5" ht="15">
      <c r="A39" s="53" t="s">
        <v>370</v>
      </c>
      <c r="B39" s="53" t="s">
        <v>275</v>
      </c>
      <c r="C39" s="53">
        <v>12</v>
      </c>
      <c r="D39" s="53">
        <v>28</v>
      </c>
      <c r="E39" s="50">
        <v>40</v>
      </c>
    </row>
    <row r="40" spans="1:5" ht="15">
      <c r="A40" s="53" t="s">
        <v>371</v>
      </c>
      <c r="B40" s="53" t="s">
        <v>353</v>
      </c>
      <c r="C40" s="53">
        <v>13</v>
      </c>
      <c r="D40" s="53">
        <v>25</v>
      </c>
      <c r="E40" s="50">
        <v>38</v>
      </c>
    </row>
    <row r="41" spans="1:5" ht="15">
      <c r="A41" s="53" t="s">
        <v>372</v>
      </c>
      <c r="B41" s="53" t="s">
        <v>275</v>
      </c>
      <c r="C41" s="53">
        <v>20</v>
      </c>
      <c r="D41" s="53">
        <v>26</v>
      </c>
      <c r="E41" s="50">
        <v>46</v>
      </c>
    </row>
    <row r="42" spans="1:5" ht="15">
      <c r="A42" s="53" t="s">
        <v>338</v>
      </c>
      <c r="B42" s="55" t="s">
        <v>294</v>
      </c>
      <c r="C42" s="53">
        <v>6</v>
      </c>
      <c r="D42" s="53">
        <v>19</v>
      </c>
      <c r="E42" s="50">
        <v>25</v>
      </c>
    </row>
    <row r="43" spans="1:5" ht="15">
      <c r="A43" s="53" t="s">
        <v>373</v>
      </c>
      <c r="B43" s="53" t="s">
        <v>353</v>
      </c>
      <c r="C43" s="53">
        <v>12</v>
      </c>
      <c r="D43" s="53">
        <v>30</v>
      </c>
      <c r="E43" s="50">
        <v>42</v>
      </c>
    </row>
    <row r="44" spans="1:5" ht="15">
      <c r="A44" s="53" t="s">
        <v>374</v>
      </c>
      <c r="B44" s="53" t="s">
        <v>288</v>
      </c>
      <c r="C44" s="53">
        <v>2</v>
      </c>
      <c r="D44" s="53">
        <v>15</v>
      </c>
      <c r="E44" s="50">
        <v>17</v>
      </c>
    </row>
    <row r="45" spans="1:5" ht="15">
      <c r="A45" s="53" t="s">
        <v>375</v>
      </c>
      <c r="B45" s="53" t="s">
        <v>353</v>
      </c>
      <c r="C45" s="53">
        <v>14</v>
      </c>
      <c r="D45" s="53">
        <v>28</v>
      </c>
      <c r="E45" s="50">
        <v>42</v>
      </c>
    </row>
    <row r="46" spans="1:5" ht="15">
      <c r="A46" s="53" t="s">
        <v>376</v>
      </c>
      <c r="B46" s="53" t="s">
        <v>279</v>
      </c>
      <c r="C46" s="53">
        <v>15</v>
      </c>
      <c r="D46" s="53">
        <v>30</v>
      </c>
      <c r="E46" s="50">
        <v>45</v>
      </c>
    </row>
    <row r="47" spans="1:5" ht="15">
      <c r="A47" s="53" t="s">
        <v>377</v>
      </c>
      <c r="B47" s="53" t="s">
        <v>353</v>
      </c>
      <c r="C47" s="53">
        <v>6</v>
      </c>
      <c r="D47" s="53">
        <v>26</v>
      </c>
      <c r="E47" s="50">
        <v>32</v>
      </c>
    </row>
    <row r="48" spans="1:5" ht="15">
      <c r="A48" s="53" t="s">
        <v>346</v>
      </c>
      <c r="B48" s="53" t="s">
        <v>275</v>
      </c>
      <c r="C48" s="53">
        <v>1</v>
      </c>
      <c r="D48" s="53">
        <v>17</v>
      </c>
      <c r="E48" s="50">
        <v>18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2BA3-17E1-4183-93ED-A10AC3E050C2}">
  <dimension ref="A1:O163"/>
  <sheetViews>
    <sheetView tabSelected="1" workbookViewId="0">
      <selection activeCell="E21" sqref="E21"/>
    </sheetView>
  </sheetViews>
  <sheetFormatPr baseColWidth="10" defaultColWidth="9.140625" defaultRowHeight="12.75"/>
  <cols>
    <col min="1" max="2" width="19.140625" customWidth="1"/>
    <col min="3" max="3" width="8.140625" customWidth="1"/>
    <col min="4" max="4" width="16.140625" customWidth="1"/>
    <col min="5" max="5" width="11.5703125" customWidth="1"/>
    <col min="6" max="13" width="11.42578125" customWidth="1"/>
    <col min="14" max="14" width="14.85546875" customWidth="1"/>
    <col min="15" max="15" width="10" customWidth="1"/>
    <col min="16" max="256" width="11.42578125" customWidth="1"/>
  </cols>
  <sheetData>
    <row r="1" spans="1:15" ht="27" thickTop="1" thickBot="1">
      <c r="A1" s="62" t="s">
        <v>162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15" ht="28.5" customHeight="1" thickTop="1" thickBot="1">
      <c r="A2" s="14" t="s">
        <v>8</v>
      </c>
      <c r="B2" s="15" t="s">
        <v>9</v>
      </c>
      <c r="C2" s="16" t="s">
        <v>10</v>
      </c>
      <c r="D2" s="17" t="s">
        <v>161</v>
      </c>
      <c r="E2" s="18" t="s">
        <v>163</v>
      </c>
      <c r="F2" s="19" t="s">
        <v>1</v>
      </c>
      <c r="G2" s="20" t="s">
        <v>0</v>
      </c>
      <c r="H2" s="21" t="s">
        <v>2</v>
      </c>
      <c r="I2" s="19" t="s">
        <v>3</v>
      </c>
      <c r="J2" s="20" t="s">
        <v>0</v>
      </c>
      <c r="K2" s="19" t="s">
        <v>1</v>
      </c>
      <c r="L2" s="20" t="s">
        <v>7</v>
      </c>
      <c r="M2" s="22" t="s">
        <v>4</v>
      </c>
      <c r="N2" s="23" t="s">
        <v>5</v>
      </c>
      <c r="O2" s="24" t="s">
        <v>6</v>
      </c>
    </row>
    <row r="3" spans="1:15" ht="17.25" thickTop="1" thickBot="1">
      <c r="A3" s="36" t="s">
        <v>107</v>
      </c>
      <c r="B3" s="35" t="s">
        <v>108</v>
      </c>
      <c r="C3" s="35" t="s">
        <v>167</v>
      </c>
      <c r="D3" s="36" t="s">
        <v>235</v>
      </c>
      <c r="E3" s="35">
        <f>IFERROR(INDEX(Chalon!C:C, MATCH(A3&amp;" "&amp;B3, Chalon!A:A, 0)), 0)</f>
        <v>26</v>
      </c>
      <c r="F3" s="35">
        <f>IFERROR(INDEX(Norges!C:C, MATCH(A3&amp;" "&amp;B3, Norges!A:A, 0)), 0)</f>
        <v>0</v>
      </c>
      <c r="G3" s="35">
        <f>IFERROR(INDEX(Beaune!C:C, MATCH(A3&amp;" "&amp;B3, Beaune!A:A, 0)), 0)</f>
        <v>23</v>
      </c>
      <c r="H3" s="35">
        <f>IFERROR(INDEX(Chailly!C:C, MATCH(A3&amp;" "&amp;B3, Chailly!A:A, 0)), 0)</f>
        <v>30</v>
      </c>
      <c r="I3" s="35">
        <v>0</v>
      </c>
      <c r="J3" s="35">
        <v>0</v>
      </c>
      <c r="K3" s="35">
        <v>0</v>
      </c>
      <c r="L3" s="40">
        <v>0</v>
      </c>
      <c r="M3" s="41">
        <f t="shared" ref="M3:M34" si="0">LARGE(E3:L3,1)+LARGE(E3:L3,2)+LARGE(E3:L3,3)+LARGE(E3:L3,4)</f>
        <v>79</v>
      </c>
      <c r="N3" s="42">
        <f t="shared" ref="N3:N34" si="1">RANK(M3,M$3:M$158)</f>
        <v>1</v>
      </c>
      <c r="O3" s="43">
        <f t="shared" ref="O3:O34" si="2">COUNTIF(E3:L3,"&gt;0")</f>
        <v>3</v>
      </c>
    </row>
    <row r="4" spans="1:15" ht="16.5" thickBot="1">
      <c r="A4" s="36" t="s">
        <v>11</v>
      </c>
      <c r="B4" s="35" t="s">
        <v>12</v>
      </c>
      <c r="C4" s="35" t="s">
        <v>167</v>
      </c>
      <c r="D4" s="36" t="s">
        <v>164</v>
      </c>
      <c r="E4" s="35">
        <f>IFERROR(INDEX(Chalon!C:C, MATCH(A4&amp;" "&amp;B4, Chalon!A:A, 0)), 0)</f>
        <v>24</v>
      </c>
      <c r="F4" s="35">
        <f>IFERROR(INDEX(Norges!C:C, MATCH(A4&amp;" "&amp;B4, Norges!A:A, 0)), 0)</f>
        <v>15</v>
      </c>
      <c r="G4" s="35">
        <f>IFERROR(INDEX(Beaune!C:C, MATCH(A4&amp;" "&amp;B4, Beaune!A:A, 0)), 0)</f>
        <v>17</v>
      </c>
      <c r="H4" s="35">
        <f>IFERROR(INDEX(Chailly!C:C, MATCH(A4&amp;" "&amp;B4, Chailly!A:A, 0)), 0)</f>
        <v>20</v>
      </c>
      <c r="I4" s="35">
        <v>0</v>
      </c>
      <c r="J4" s="35">
        <v>0</v>
      </c>
      <c r="K4" s="35">
        <v>0</v>
      </c>
      <c r="L4" s="35">
        <v>0</v>
      </c>
      <c r="M4" s="37">
        <f t="shared" si="0"/>
        <v>76</v>
      </c>
      <c r="N4" s="38">
        <f t="shared" si="1"/>
        <v>2</v>
      </c>
      <c r="O4" s="39">
        <f t="shared" si="2"/>
        <v>4</v>
      </c>
    </row>
    <row r="5" spans="1:15" ht="16.5" thickBot="1">
      <c r="A5" s="36" t="s">
        <v>129</v>
      </c>
      <c r="B5" s="35" t="s">
        <v>130</v>
      </c>
      <c r="C5" s="35" t="s">
        <v>167</v>
      </c>
      <c r="D5" s="36" t="s">
        <v>164</v>
      </c>
      <c r="E5" s="35">
        <f>IFERROR(INDEX(Chalon!C:C, MATCH(A5&amp;" "&amp;B5, Chalon!A:A, 0)), 0)</f>
        <v>0</v>
      </c>
      <c r="F5" s="35">
        <f>IFERROR(INDEX(Norges!C:C, MATCH(A5&amp;" "&amp;B5, Norges!A:A, 0)), 0)</f>
        <v>20</v>
      </c>
      <c r="G5" s="35">
        <f>IFERROR(INDEX(Beaune!C:C, MATCH(A5&amp;" "&amp;B5, Beaune!A:A, 0)), 0)</f>
        <v>24</v>
      </c>
      <c r="H5" s="35">
        <f>IFERROR(INDEX(Chailly!C:C, MATCH(A5&amp;" "&amp;B5, Chailly!A:A, 0)), 0)</f>
        <v>26</v>
      </c>
      <c r="I5" s="35">
        <v>0</v>
      </c>
      <c r="J5" s="35">
        <v>0</v>
      </c>
      <c r="K5" s="35">
        <v>0</v>
      </c>
      <c r="L5" s="35">
        <v>0</v>
      </c>
      <c r="M5" s="37">
        <f t="shared" si="0"/>
        <v>70</v>
      </c>
      <c r="N5" s="38">
        <f t="shared" si="1"/>
        <v>3</v>
      </c>
      <c r="O5" s="39">
        <f t="shared" si="2"/>
        <v>3</v>
      </c>
    </row>
    <row r="6" spans="1:15" ht="16.5" thickBot="1">
      <c r="A6" s="36" t="s">
        <v>47</v>
      </c>
      <c r="B6" s="35" t="s">
        <v>48</v>
      </c>
      <c r="C6" s="35" t="s">
        <v>167</v>
      </c>
      <c r="D6" s="36" t="s">
        <v>174</v>
      </c>
      <c r="E6" s="35">
        <f>IFERROR(INDEX(Chalon!C:C, MATCH(A6&amp;" "&amp;B6, Chalon!A:A, 0)), 0)</f>
        <v>19</v>
      </c>
      <c r="F6" s="35">
        <f>IFERROR(INDEX(Norges!C:C, MATCH(A6&amp;" "&amp;B6, Norges!A:A, 0)), 0)</f>
        <v>19</v>
      </c>
      <c r="G6" s="35">
        <f>IFERROR(INDEX(Beaune!C:C, MATCH(A6&amp;" "&amp;B6, Beaune!A:A, 0)), 0)</f>
        <v>22</v>
      </c>
      <c r="H6" s="35">
        <f>IFERROR(INDEX(Chailly!C:C, MATCH(A6&amp;" "&amp;B6, Chailly!A:A, 0)), 0)</f>
        <v>0</v>
      </c>
      <c r="I6" s="35">
        <v>0</v>
      </c>
      <c r="J6" s="35">
        <v>0</v>
      </c>
      <c r="K6" s="35">
        <v>0</v>
      </c>
      <c r="L6" s="35">
        <v>0</v>
      </c>
      <c r="M6" s="37">
        <f t="shared" si="0"/>
        <v>60</v>
      </c>
      <c r="N6" s="37">
        <f t="shared" si="1"/>
        <v>4</v>
      </c>
      <c r="O6" s="39">
        <f t="shared" si="2"/>
        <v>3</v>
      </c>
    </row>
    <row r="7" spans="1:15" ht="16.5" thickBot="1">
      <c r="A7" s="36" t="s">
        <v>186</v>
      </c>
      <c r="B7" s="35" t="s">
        <v>381</v>
      </c>
      <c r="C7" s="35" t="s">
        <v>167</v>
      </c>
      <c r="D7" s="36" t="s">
        <v>185</v>
      </c>
      <c r="E7" s="35">
        <f>IFERROR(INDEX(Chalon!C:C, MATCH(A7&amp;" "&amp;B7, Chalon!A:A, 0)), 0)</f>
        <v>13</v>
      </c>
      <c r="F7" s="35">
        <f>IFERROR(INDEX(Norges!C:C, MATCH(A7&amp;" "&amp;B7, Norges!A:A, 0)), 0)</f>
        <v>13</v>
      </c>
      <c r="G7" s="35">
        <f>IFERROR(INDEX(Beaune!C:C, MATCH(A7&amp;" "&amp;B7, Beaune!A:A, 0)), 0)</f>
        <v>18</v>
      </c>
      <c r="H7" s="35">
        <f>IFERROR(INDEX(Chailly!C:C, MATCH(A7&amp;" "&amp;B7, Chailly!A:A, 0)), 0)</f>
        <v>12</v>
      </c>
      <c r="I7" s="35">
        <v>0</v>
      </c>
      <c r="J7" s="35">
        <v>0</v>
      </c>
      <c r="K7" s="35">
        <v>0</v>
      </c>
      <c r="L7" s="35">
        <v>0</v>
      </c>
      <c r="M7" s="37">
        <f t="shared" si="0"/>
        <v>56</v>
      </c>
      <c r="N7" s="37">
        <f t="shared" si="1"/>
        <v>5</v>
      </c>
      <c r="O7" s="39">
        <f t="shared" si="2"/>
        <v>4</v>
      </c>
    </row>
    <row r="8" spans="1:15" ht="16.5" thickBot="1">
      <c r="A8" s="36" t="s">
        <v>259</v>
      </c>
      <c r="B8" s="35" t="s">
        <v>57</v>
      </c>
      <c r="C8" s="35" t="s">
        <v>167</v>
      </c>
      <c r="D8" s="36" t="s">
        <v>248</v>
      </c>
      <c r="E8" s="35">
        <f>IFERROR(INDEX(Chalon!C:C, MATCH(A8&amp;" "&amp;B8, Chalon!A:A, 0)), 0)</f>
        <v>22</v>
      </c>
      <c r="F8" s="35">
        <f>IFERROR(INDEX(Norges!C:C, MATCH(A8&amp;" "&amp;B8, Norges!A:A, 0)), 0)</f>
        <v>0</v>
      </c>
      <c r="G8" s="35">
        <f>IFERROR(INDEX(Beaune!C:C, MATCH(A8&amp;" "&amp;B8, Beaune!A:A, 0)), 0)</f>
        <v>0</v>
      </c>
      <c r="H8" s="35">
        <f>IFERROR(INDEX(Chailly!C:C, MATCH(A8&amp;" "&amp;B8, Chailly!A:A, 0)), 0)</f>
        <v>32</v>
      </c>
      <c r="I8" s="35">
        <v>0</v>
      </c>
      <c r="J8" s="35">
        <v>0</v>
      </c>
      <c r="K8" s="35">
        <v>0</v>
      </c>
      <c r="L8" s="35">
        <v>0</v>
      </c>
      <c r="M8" s="37">
        <f t="shared" si="0"/>
        <v>54</v>
      </c>
      <c r="N8" s="37">
        <f t="shared" si="1"/>
        <v>6</v>
      </c>
      <c r="O8" s="39">
        <f t="shared" si="2"/>
        <v>2</v>
      </c>
    </row>
    <row r="9" spans="1:15" ht="16.5" thickBot="1">
      <c r="A9" s="36" t="s">
        <v>91</v>
      </c>
      <c r="B9" s="35" t="s">
        <v>36</v>
      </c>
      <c r="C9" s="35" t="s">
        <v>167</v>
      </c>
      <c r="D9" s="36" t="s">
        <v>164</v>
      </c>
      <c r="E9" s="35">
        <f>IFERROR(INDEX(Chalon!C:C, MATCH(A9&amp;" "&amp;B9, Chalon!A:A, 0)), 0)</f>
        <v>18</v>
      </c>
      <c r="F9" s="35">
        <f>IFERROR(INDEX(Norges!C:C, MATCH(A9&amp;" "&amp;B9, Norges!A:A, 0)), 0)</f>
        <v>14</v>
      </c>
      <c r="G9" s="35">
        <f>IFERROR(INDEX(Beaune!C:C, MATCH(A9&amp;" "&amp;B9, Beaune!A:A, 0)), 0)</f>
        <v>14</v>
      </c>
      <c r="H9" s="35">
        <f>IFERROR(INDEX(Chailly!C:C, MATCH(A9&amp;" "&amp;B9, Chailly!A:A, 0)), 0)</f>
        <v>8</v>
      </c>
      <c r="I9" s="35">
        <v>0</v>
      </c>
      <c r="J9" s="35">
        <v>0</v>
      </c>
      <c r="K9" s="35">
        <v>0</v>
      </c>
      <c r="L9" s="35">
        <v>0</v>
      </c>
      <c r="M9" s="37">
        <f t="shared" si="0"/>
        <v>54</v>
      </c>
      <c r="N9" s="37">
        <f t="shared" si="1"/>
        <v>6</v>
      </c>
      <c r="O9" s="39">
        <f t="shared" si="2"/>
        <v>4</v>
      </c>
    </row>
    <row r="10" spans="1:15" ht="16.5" thickBot="1">
      <c r="A10" s="36" t="s">
        <v>23</v>
      </c>
      <c r="B10" s="35" t="s">
        <v>24</v>
      </c>
      <c r="C10" s="35" t="s">
        <v>167</v>
      </c>
      <c r="D10" s="36" t="s">
        <v>235</v>
      </c>
      <c r="E10" s="35">
        <f>IFERROR(INDEX(Chalon!C:C, MATCH(A10&amp;" "&amp;B10, Chalon!A:A, 0)), 0)</f>
        <v>11</v>
      </c>
      <c r="F10" s="35">
        <f>IFERROR(INDEX(Norges!C:C, MATCH(A10&amp;" "&amp;B10, Norges!A:A, 0)), 0)</f>
        <v>0</v>
      </c>
      <c r="G10" s="35">
        <f>IFERROR(INDEX(Beaune!C:C, MATCH(A10&amp;" "&amp;B10, Beaune!A:A, 0)), 0)</f>
        <v>27</v>
      </c>
      <c r="H10" s="35">
        <f>IFERROR(INDEX(Chailly!C:C, MATCH(A10&amp;" "&amp;B10, Chailly!A:A, 0)), 0)</f>
        <v>15</v>
      </c>
      <c r="I10" s="35">
        <v>0</v>
      </c>
      <c r="J10" s="35">
        <v>0</v>
      </c>
      <c r="K10" s="35">
        <v>0</v>
      </c>
      <c r="L10" s="35">
        <v>0</v>
      </c>
      <c r="M10" s="37">
        <f t="shared" si="0"/>
        <v>53</v>
      </c>
      <c r="N10" s="37">
        <f t="shared" si="1"/>
        <v>8</v>
      </c>
      <c r="O10" s="39">
        <f t="shared" si="2"/>
        <v>3</v>
      </c>
    </row>
    <row r="11" spans="1:15" ht="16.5" thickBot="1">
      <c r="A11" s="36" t="s">
        <v>11</v>
      </c>
      <c r="B11" s="35" t="s">
        <v>13</v>
      </c>
      <c r="C11" s="35" t="s">
        <v>167</v>
      </c>
      <c r="D11" s="36" t="s">
        <v>164</v>
      </c>
      <c r="E11" s="35">
        <f>IFERROR(INDEX(Chalon!C:C, MATCH(A11&amp;" "&amp;B11, Chalon!A:A, 0)), 0)</f>
        <v>20</v>
      </c>
      <c r="F11" s="35">
        <f>IFERROR(INDEX(Norges!C:C, MATCH(A11&amp;" "&amp;B11, Norges!A:A, 0)), 0)</f>
        <v>0</v>
      </c>
      <c r="G11" s="35">
        <f>IFERROR(INDEX(Beaune!C:C, MATCH(A11&amp;" "&amp;B11, Beaune!A:A, 0)), 0)</f>
        <v>12</v>
      </c>
      <c r="H11" s="35">
        <f>IFERROR(INDEX(Chailly!C:C, MATCH(A11&amp;" "&amp;B11, Chailly!A:A, 0)), 0)</f>
        <v>20</v>
      </c>
      <c r="I11" s="35">
        <v>0</v>
      </c>
      <c r="J11" s="35">
        <v>0</v>
      </c>
      <c r="K11" s="35">
        <v>0</v>
      </c>
      <c r="L11" s="35">
        <v>0</v>
      </c>
      <c r="M11" s="37">
        <f t="shared" si="0"/>
        <v>52</v>
      </c>
      <c r="N11" s="37">
        <f t="shared" si="1"/>
        <v>9</v>
      </c>
      <c r="O11" s="39">
        <f t="shared" si="2"/>
        <v>3</v>
      </c>
    </row>
    <row r="12" spans="1:15" ht="16.5" thickBot="1">
      <c r="A12" s="36" t="s">
        <v>60</v>
      </c>
      <c r="B12" s="35" t="s">
        <v>61</v>
      </c>
      <c r="C12" s="35" t="s">
        <v>167</v>
      </c>
      <c r="D12" s="36" t="s">
        <v>164</v>
      </c>
      <c r="E12" s="35">
        <f>IFERROR(INDEX(Chalon!C:C, MATCH(A12&amp;" "&amp;B12, Chalon!A:A, 0)), 0)</f>
        <v>29</v>
      </c>
      <c r="F12" s="35">
        <f>IFERROR(INDEX(Norges!C:C, MATCH(A12&amp;" "&amp;B12, Norges!A:A, 0)), 0)</f>
        <v>22</v>
      </c>
      <c r="G12" s="35">
        <f>IFERROR(INDEX(Beaune!C:C, MATCH(A12&amp;" "&amp;B12, Beaune!A:A, 0)), 0)</f>
        <v>0</v>
      </c>
      <c r="H12" s="35">
        <f>IFERROR(INDEX(Chailly!C:C, MATCH(A12&amp;" "&amp;B12, Chailly!A:A, 0)), 0)</f>
        <v>0</v>
      </c>
      <c r="I12" s="35">
        <v>0</v>
      </c>
      <c r="J12" s="35">
        <v>0</v>
      </c>
      <c r="K12" s="35">
        <v>0</v>
      </c>
      <c r="L12" s="35">
        <v>0</v>
      </c>
      <c r="M12" s="37">
        <f t="shared" si="0"/>
        <v>51</v>
      </c>
      <c r="N12" s="37">
        <f t="shared" si="1"/>
        <v>10</v>
      </c>
      <c r="O12" s="39">
        <f t="shared" si="2"/>
        <v>2</v>
      </c>
    </row>
    <row r="13" spans="1:15" ht="16.5" thickBot="1">
      <c r="A13" s="36" t="s">
        <v>62</v>
      </c>
      <c r="B13" s="35" t="s">
        <v>63</v>
      </c>
      <c r="C13" s="35" t="s">
        <v>167</v>
      </c>
      <c r="D13" s="36" t="s">
        <v>174</v>
      </c>
      <c r="E13" s="35">
        <f>IFERROR(INDEX(Chalon!C:C, MATCH(A13&amp;" "&amp;B13, Chalon!A:A, 0)), 0)</f>
        <v>0</v>
      </c>
      <c r="F13" s="35">
        <f>IFERROR(INDEX(Norges!C:C, MATCH(A13&amp;" "&amp;B13, Norges!A:A, 0)), 0)</f>
        <v>12</v>
      </c>
      <c r="G13" s="35">
        <f>IFERROR(INDEX(Beaune!C:C, MATCH(A13&amp;" "&amp;B13, Beaune!A:A, 0)), 0)</f>
        <v>19</v>
      </c>
      <c r="H13" s="35">
        <f>IFERROR(INDEX(Chailly!C:C, MATCH(A13&amp;" "&amp;B13, Chailly!A:A, 0)), 0)</f>
        <v>18</v>
      </c>
      <c r="I13" s="35">
        <v>0</v>
      </c>
      <c r="J13" s="35">
        <v>0</v>
      </c>
      <c r="K13" s="35">
        <v>0</v>
      </c>
      <c r="L13" s="35">
        <v>0</v>
      </c>
      <c r="M13" s="37">
        <f t="shared" si="0"/>
        <v>49</v>
      </c>
      <c r="N13" s="37">
        <f t="shared" si="1"/>
        <v>11</v>
      </c>
      <c r="O13" s="39">
        <f t="shared" si="2"/>
        <v>3</v>
      </c>
    </row>
    <row r="14" spans="1:15" ht="16.5" thickBot="1">
      <c r="A14" s="36" t="s">
        <v>68</v>
      </c>
      <c r="B14" s="35" t="s">
        <v>382</v>
      </c>
      <c r="C14" s="35" t="s">
        <v>167</v>
      </c>
      <c r="D14" s="36" t="s">
        <v>221</v>
      </c>
      <c r="E14" s="35">
        <f>IFERROR(INDEX(Chalon!C:C, MATCH(A14&amp;" "&amp;B14, Chalon!A:A, 0)), 0)</f>
        <v>11</v>
      </c>
      <c r="F14" s="35">
        <f>IFERROR(INDEX(Norges!C:C, MATCH(A14&amp;" "&amp;B14, Norges!A:A, 0)), 0)</f>
        <v>11</v>
      </c>
      <c r="G14" s="35">
        <f>IFERROR(INDEX(Beaune!C:C, MATCH(A14&amp;" "&amp;B14, Beaune!A:A, 0)), 0)</f>
        <v>14</v>
      </c>
      <c r="H14" s="35">
        <f>IFERROR(INDEX(Chailly!C:C, MATCH(A14&amp;" "&amp;B14, Chailly!A:A, 0)), 0)</f>
        <v>12</v>
      </c>
      <c r="I14" s="35">
        <v>0</v>
      </c>
      <c r="J14" s="35">
        <v>0</v>
      </c>
      <c r="K14" s="35">
        <v>0</v>
      </c>
      <c r="L14" s="35">
        <v>0</v>
      </c>
      <c r="M14" s="37">
        <f t="shared" si="0"/>
        <v>48</v>
      </c>
      <c r="N14" s="37">
        <f t="shared" si="1"/>
        <v>12</v>
      </c>
      <c r="O14" s="39">
        <f t="shared" si="2"/>
        <v>4</v>
      </c>
    </row>
    <row r="15" spans="1:15" ht="16.5" thickBot="1">
      <c r="A15" s="36" t="s">
        <v>177</v>
      </c>
      <c r="B15" s="35" t="s">
        <v>178</v>
      </c>
      <c r="C15" s="35" t="s">
        <v>167</v>
      </c>
      <c r="D15" s="36" t="s">
        <v>174</v>
      </c>
      <c r="E15" s="35">
        <f>IFERROR(INDEX(Chalon!C:C, MATCH(A15&amp;" "&amp;B15, Chalon!A:A, 0)), 0)</f>
        <v>0</v>
      </c>
      <c r="F15" s="35">
        <f>IFERROR(INDEX(Norges!C:C, MATCH(A15&amp;" "&amp;B15, Norges!A:A, 0)), 0)</f>
        <v>0</v>
      </c>
      <c r="G15" s="35">
        <f>IFERROR(INDEX(Beaune!C:C, MATCH(A15&amp;" "&amp;B15, Beaune!A:A, 0)), 0)</f>
        <v>19</v>
      </c>
      <c r="H15" s="35">
        <f>IFERROR(INDEX(Chailly!C:C, MATCH(A15&amp;" "&amp;B15, Chailly!A:A, 0)), 0)</f>
        <v>25</v>
      </c>
      <c r="I15" s="35">
        <v>0</v>
      </c>
      <c r="J15" s="35">
        <v>0</v>
      </c>
      <c r="K15" s="35">
        <v>0</v>
      </c>
      <c r="L15" s="35">
        <v>0</v>
      </c>
      <c r="M15" s="37">
        <f t="shared" si="0"/>
        <v>44</v>
      </c>
      <c r="N15" s="37">
        <f t="shared" si="1"/>
        <v>13</v>
      </c>
      <c r="O15" s="39">
        <f t="shared" si="2"/>
        <v>2</v>
      </c>
    </row>
    <row r="16" spans="1:15" ht="16.5" thickBot="1">
      <c r="A16" s="36" t="s">
        <v>35</v>
      </c>
      <c r="B16" s="35" t="s">
        <v>36</v>
      </c>
      <c r="C16" s="35" t="s">
        <v>167</v>
      </c>
      <c r="D16" s="36" t="s">
        <v>164</v>
      </c>
      <c r="E16" s="35">
        <f>IFERROR(INDEX(Chalon!C:C, MATCH(A16&amp;" "&amp;B16, Chalon!A:A, 0)), 0)</f>
        <v>0</v>
      </c>
      <c r="F16" s="35">
        <f>IFERROR(INDEX(Norges!C:C, MATCH(A16&amp;" "&amp;B16, Norges!A:A, 0)), 0)</f>
        <v>16</v>
      </c>
      <c r="G16" s="35">
        <f>IFERROR(INDEX(Beaune!C:C, MATCH(A16&amp;" "&amp;B16, Beaune!A:A, 0)), 0)</f>
        <v>24</v>
      </c>
      <c r="H16" s="35">
        <f>IFERROR(INDEX(Chailly!C:C, MATCH(A16&amp;" "&amp;B16, Chailly!A:A, 0)), 0)</f>
        <v>0</v>
      </c>
      <c r="I16" s="35">
        <v>0</v>
      </c>
      <c r="J16" s="35">
        <v>0</v>
      </c>
      <c r="K16" s="35">
        <v>0</v>
      </c>
      <c r="L16" s="35">
        <v>0</v>
      </c>
      <c r="M16" s="37">
        <f t="shared" si="0"/>
        <v>40</v>
      </c>
      <c r="N16" s="37">
        <f t="shared" si="1"/>
        <v>14</v>
      </c>
      <c r="O16" s="39">
        <f t="shared" si="2"/>
        <v>2</v>
      </c>
    </row>
    <row r="17" spans="1:15" ht="16.5" thickBot="1">
      <c r="A17" s="36" t="s">
        <v>175</v>
      </c>
      <c r="B17" s="35" t="s">
        <v>176</v>
      </c>
      <c r="C17" s="35" t="s">
        <v>167</v>
      </c>
      <c r="D17" s="36" t="s">
        <v>174</v>
      </c>
      <c r="E17" s="35">
        <f>IFERROR(INDEX(Chalon!C:C, MATCH(A17&amp;" "&amp;B17, Chalon!A:A, 0)), 0)</f>
        <v>19</v>
      </c>
      <c r="F17" s="35">
        <f>IFERROR(INDEX(Norges!C:C, MATCH(A17&amp;" "&amp;B17, Norges!A:A, 0)), 0)</f>
        <v>0</v>
      </c>
      <c r="G17" s="35">
        <f>IFERROR(INDEX(Beaune!C:C, MATCH(A17&amp;" "&amp;B17, Beaune!A:A, 0)), 0)</f>
        <v>0</v>
      </c>
      <c r="H17" s="35">
        <f>IFERROR(INDEX(Chailly!C:C, MATCH(A17&amp;" "&amp;B17, Chailly!A:A, 0)), 0)</f>
        <v>19</v>
      </c>
      <c r="I17" s="35">
        <v>0</v>
      </c>
      <c r="J17" s="35">
        <v>0</v>
      </c>
      <c r="K17" s="35">
        <v>0</v>
      </c>
      <c r="L17" s="35">
        <v>0</v>
      </c>
      <c r="M17" s="37">
        <f t="shared" si="0"/>
        <v>38</v>
      </c>
      <c r="N17" s="37">
        <f t="shared" si="1"/>
        <v>15</v>
      </c>
      <c r="O17" s="39">
        <f t="shared" si="2"/>
        <v>2</v>
      </c>
    </row>
    <row r="18" spans="1:15" ht="16.5" thickBot="1">
      <c r="A18" s="36" t="s">
        <v>44</v>
      </c>
      <c r="B18" s="35" t="s">
        <v>45</v>
      </c>
      <c r="C18" s="35" t="s">
        <v>168</v>
      </c>
      <c r="D18" s="36" t="s">
        <v>196</v>
      </c>
      <c r="E18" s="35">
        <f>IFERROR(INDEX(Chalon!C:C, MATCH(A18&amp;" "&amp;B18, Chalon!A:A, 0)), 0)</f>
        <v>0</v>
      </c>
      <c r="F18" s="35">
        <f>IFERROR(INDEX(Norges!C:C, MATCH(A18&amp;" "&amp;B18, Norges!A:A, 0)), 0)</f>
        <v>0</v>
      </c>
      <c r="G18" s="35">
        <f>IFERROR(INDEX(Beaune!C:C, MATCH(A18&amp;" "&amp;B18, Beaune!A:A, 0)), 0)</f>
        <v>18</v>
      </c>
      <c r="H18" s="35">
        <f>IFERROR(INDEX(Chailly!C:C, MATCH(A18&amp;" "&amp;B18, Chailly!A:A, 0)), 0)</f>
        <v>15</v>
      </c>
      <c r="I18" s="35">
        <v>0</v>
      </c>
      <c r="J18" s="35">
        <v>0</v>
      </c>
      <c r="K18" s="35">
        <v>0</v>
      </c>
      <c r="L18" s="35">
        <v>0</v>
      </c>
      <c r="M18" s="37">
        <f t="shared" si="0"/>
        <v>33</v>
      </c>
      <c r="N18" s="37">
        <f t="shared" si="1"/>
        <v>16</v>
      </c>
      <c r="O18" s="39">
        <f t="shared" si="2"/>
        <v>2</v>
      </c>
    </row>
    <row r="19" spans="1:15" ht="16.5" thickBot="1">
      <c r="A19" s="36" t="s">
        <v>109</v>
      </c>
      <c r="B19" s="35" t="s">
        <v>40</v>
      </c>
      <c r="C19" s="35" t="s">
        <v>167</v>
      </c>
      <c r="D19" s="36" t="s">
        <v>235</v>
      </c>
      <c r="E19" s="35">
        <f>IFERROR(INDEX(Chalon!C:C, MATCH(A19&amp;" "&amp;B19, Chalon!A:A, 0)), 0)</f>
        <v>14</v>
      </c>
      <c r="F19" s="35">
        <f>IFERROR(INDEX(Norges!C:C, MATCH(A19&amp;" "&amp;B19, Norges!A:A, 0)), 0)</f>
        <v>0</v>
      </c>
      <c r="G19" s="35">
        <f>IFERROR(INDEX(Beaune!C:C, MATCH(A19&amp;" "&amp;B19, Beaune!A:A, 0)), 0)</f>
        <v>19</v>
      </c>
      <c r="H19" s="35">
        <f>IFERROR(INDEX(Chailly!C:C, MATCH(A19&amp;" "&amp;B19, Chailly!A:A, 0)), 0)</f>
        <v>0</v>
      </c>
      <c r="I19" s="35">
        <v>0</v>
      </c>
      <c r="J19" s="35">
        <v>0</v>
      </c>
      <c r="K19" s="35">
        <v>0</v>
      </c>
      <c r="L19" s="35">
        <v>0</v>
      </c>
      <c r="M19" s="37">
        <f t="shared" si="0"/>
        <v>33</v>
      </c>
      <c r="N19" s="37">
        <f t="shared" si="1"/>
        <v>16</v>
      </c>
      <c r="O19" s="39">
        <f t="shared" si="2"/>
        <v>2</v>
      </c>
    </row>
    <row r="20" spans="1:15" ht="16.5" thickBot="1">
      <c r="A20" s="36" t="s">
        <v>16</v>
      </c>
      <c r="B20" s="35" t="s">
        <v>17</v>
      </c>
      <c r="C20" s="35" t="s">
        <v>167</v>
      </c>
      <c r="D20" s="36" t="s">
        <v>213</v>
      </c>
      <c r="E20" s="35">
        <f>IFERROR(INDEX(Chalon!C:C, MATCH(A20&amp;" "&amp;B20, Chalon!A:A, 0)), 0)</f>
        <v>5</v>
      </c>
      <c r="F20" s="35">
        <f>IFERROR(INDEX(Norges!C:C, MATCH(A20&amp;" "&amp;B20, Norges!A:A, 0)), 0)</f>
        <v>8</v>
      </c>
      <c r="G20" s="35">
        <f>IFERROR(INDEX(Beaune!C:C, MATCH(A20&amp;" "&amp;B20, Beaune!A:A, 0)), 0)</f>
        <v>8</v>
      </c>
      <c r="H20" s="35">
        <f>IFERROR(INDEX(Chailly!C:C, MATCH(A20&amp;" "&amp;B20, Chailly!A:A, 0)), 0)</f>
        <v>11</v>
      </c>
      <c r="I20" s="35">
        <v>0</v>
      </c>
      <c r="J20" s="35">
        <v>0</v>
      </c>
      <c r="K20" s="35">
        <v>0</v>
      </c>
      <c r="L20" s="35">
        <v>0</v>
      </c>
      <c r="M20" s="37">
        <f t="shared" si="0"/>
        <v>32</v>
      </c>
      <c r="N20" s="37">
        <f t="shared" si="1"/>
        <v>18</v>
      </c>
      <c r="O20" s="39">
        <f t="shared" si="2"/>
        <v>4</v>
      </c>
    </row>
    <row r="21" spans="1:15" ht="16.5" thickBot="1">
      <c r="A21" s="36" t="s">
        <v>165</v>
      </c>
      <c r="B21" s="35" t="s">
        <v>166</v>
      </c>
      <c r="C21" s="35" t="s">
        <v>167</v>
      </c>
      <c r="D21" s="36" t="s">
        <v>164</v>
      </c>
      <c r="E21" s="35">
        <f>IFERROR(INDEX(Chalon!C:C, MATCH(A21&amp;" "&amp;B21, Chalon!A:A, 0)), 0)</f>
        <v>0</v>
      </c>
      <c r="F21" s="35">
        <f>IFERROR(INDEX(Norges!C:C, MATCH(A21&amp;" "&amp;B21, Norges!A:A, 0)), 0)</f>
        <v>17</v>
      </c>
      <c r="G21" s="35">
        <f>IFERROR(INDEX(Beaune!C:C, MATCH(A21&amp;" "&amp;B21, Beaune!A:A, 0)), 0)</f>
        <v>0</v>
      </c>
      <c r="H21" s="35">
        <f>IFERROR(INDEX(Chailly!C:C, MATCH(A21&amp;" "&amp;B21, Chailly!A:A, 0)), 0)</f>
        <v>14</v>
      </c>
      <c r="I21" s="35">
        <v>0</v>
      </c>
      <c r="J21" s="35">
        <v>0</v>
      </c>
      <c r="K21" s="35">
        <v>0</v>
      </c>
      <c r="L21" s="35">
        <v>0</v>
      </c>
      <c r="M21" s="37">
        <f t="shared" si="0"/>
        <v>31</v>
      </c>
      <c r="N21" s="37">
        <f t="shared" si="1"/>
        <v>19</v>
      </c>
      <c r="O21" s="39">
        <f t="shared" si="2"/>
        <v>2</v>
      </c>
    </row>
    <row r="22" spans="1:15" ht="16.5" thickBot="1">
      <c r="A22" s="36" t="s">
        <v>383</v>
      </c>
      <c r="B22" s="35" t="s">
        <v>121</v>
      </c>
      <c r="C22" s="35" t="s">
        <v>168</v>
      </c>
      <c r="D22" s="36" t="s">
        <v>196</v>
      </c>
      <c r="E22" s="35">
        <f>IFERROR(INDEX(Chalon!C:C, MATCH(A22&amp;" "&amp;B22, Chalon!A:A, 0)), 0)</f>
        <v>0</v>
      </c>
      <c r="F22" s="35">
        <f>IFERROR(INDEX(Norges!C:C, MATCH(A22&amp;" "&amp;B22, Norges!A:A, 0)), 0)</f>
        <v>14</v>
      </c>
      <c r="G22" s="35">
        <f>IFERROR(INDEX(Beaune!C:C, MATCH(A22&amp;" "&amp;B22, Beaune!A:A, 0)), 0)</f>
        <v>0</v>
      </c>
      <c r="H22" s="35">
        <f>IFERROR(INDEX(Chailly!C:C, MATCH(A22&amp;" "&amp;B22, Chailly!A:A, 0)), 0)</f>
        <v>17</v>
      </c>
      <c r="I22" s="35">
        <v>0</v>
      </c>
      <c r="J22" s="35">
        <v>0</v>
      </c>
      <c r="K22" s="35">
        <v>0</v>
      </c>
      <c r="L22" s="35">
        <v>0</v>
      </c>
      <c r="M22" s="37">
        <f t="shared" si="0"/>
        <v>31</v>
      </c>
      <c r="N22" s="37">
        <f t="shared" si="1"/>
        <v>19</v>
      </c>
      <c r="O22" s="39">
        <f t="shared" si="2"/>
        <v>2</v>
      </c>
    </row>
    <row r="23" spans="1:15" ht="16.5" thickBot="1">
      <c r="A23" s="36" t="s">
        <v>106</v>
      </c>
      <c r="B23" s="35" t="s">
        <v>48</v>
      </c>
      <c r="C23" s="35" t="s">
        <v>167</v>
      </c>
      <c r="D23" s="36" t="s">
        <v>164</v>
      </c>
      <c r="E23" s="35">
        <f>IFERROR(INDEX(Chalon!C:C, MATCH(A23&amp;" "&amp;B23, Chalon!A:A, 0)), 0)</f>
        <v>14</v>
      </c>
      <c r="F23" s="35">
        <f>IFERROR(INDEX(Norges!C:C, MATCH(A23&amp;" "&amp;B23, Norges!A:A, 0)), 0)</f>
        <v>0</v>
      </c>
      <c r="G23" s="35">
        <f>IFERROR(INDEX(Beaune!C:C, MATCH(A23&amp;" "&amp;B23, Beaune!A:A, 0)), 0)</f>
        <v>16</v>
      </c>
      <c r="H23" s="35">
        <f>IFERROR(INDEX(Chailly!C:C, MATCH(A23&amp;" "&amp;B23, Chailly!A:A, 0)), 0)</f>
        <v>0</v>
      </c>
      <c r="I23" s="35">
        <v>0</v>
      </c>
      <c r="J23" s="35">
        <v>0</v>
      </c>
      <c r="K23" s="35">
        <v>0</v>
      </c>
      <c r="L23" s="35">
        <v>0</v>
      </c>
      <c r="M23" s="37">
        <f t="shared" si="0"/>
        <v>30</v>
      </c>
      <c r="N23" s="37">
        <f t="shared" si="1"/>
        <v>21</v>
      </c>
      <c r="O23" s="39">
        <f t="shared" si="2"/>
        <v>2</v>
      </c>
    </row>
    <row r="24" spans="1:15" ht="16.5" thickBot="1">
      <c r="A24" s="36" t="s">
        <v>136</v>
      </c>
      <c r="B24" s="35" t="s">
        <v>81</v>
      </c>
      <c r="C24" s="35" t="s">
        <v>167</v>
      </c>
      <c r="D24" s="36" t="s">
        <v>248</v>
      </c>
      <c r="E24" s="35">
        <f>IFERROR(INDEX(Chalon!C:C, MATCH(A24&amp;" "&amp;B24, Chalon!A:A, 0)), 0)</f>
        <v>15</v>
      </c>
      <c r="F24" s="35">
        <f>IFERROR(INDEX(Norges!C:C, MATCH(A24&amp;" "&amp;B24, Norges!A:A, 0)), 0)</f>
        <v>0</v>
      </c>
      <c r="G24" s="35">
        <f>IFERROR(INDEX(Beaune!C:C, MATCH(A24&amp;" "&amp;B24, Beaune!A:A, 0)), 0)</f>
        <v>15</v>
      </c>
      <c r="H24" s="35">
        <f>IFERROR(INDEX(Chailly!C:C, MATCH(A24&amp;" "&amp;B24, Chailly!A:A, 0)), 0)</f>
        <v>0</v>
      </c>
      <c r="I24" s="35">
        <v>0</v>
      </c>
      <c r="J24" s="35">
        <v>0</v>
      </c>
      <c r="K24" s="35">
        <v>0</v>
      </c>
      <c r="L24" s="35">
        <v>0</v>
      </c>
      <c r="M24" s="37">
        <f t="shared" si="0"/>
        <v>30</v>
      </c>
      <c r="N24" s="37">
        <f t="shared" si="1"/>
        <v>21</v>
      </c>
      <c r="O24" s="39">
        <f t="shared" si="2"/>
        <v>2</v>
      </c>
    </row>
    <row r="25" spans="1:15" ht="16.5" thickBot="1">
      <c r="A25" s="36" t="s">
        <v>95</v>
      </c>
      <c r="B25" s="35" t="s">
        <v>96</v>
      </c>
      <c r="C25" s="35" t="s">
        <v>167</v>
      </c>
      <c r="D25" s="36" t="s">
        <v>235</v>
      </c>
      <c r="E25" s="35">
        <f>IFERROR(INDEX(Chalon!C:C, MATCH(A25&amp;" "&amp;B25, Chalon!A:A, 0)), 0)</f>
        <v>11</v>
      </c>
      <c r="F25" s="35">
        <f>IFERROR(INDEX(Norges!C:C, MATCH(A25&amp;" "&amp;B25, Norges!A:A, 0)), 0)</f>
        <v>0</v>
      </c>
      <c r="G25" s="35">
        <f>IFERROR(INDEX(Beaune!C:C, MATCH(A25&amp;" "&amp;B25, Beaune!A:A, 0)), 0)</f>
        <v>18</v>
      </c>
      <c r="H25" s="35">
        <f>IFERROR(INDEX(Chailly!C:C, MATCH(A25&amp;" "&amp;B25, Chailly!A:A, 0)), 0)</f>
        <v>0</v>
      </c>
      <c r="I25" s="35">
        <v>0</v>
      </c>
      <c r="J25" s="35">
        <v>0</v>
      </c>
      <c r="K25" s="35">
        <v>0</v>
      </c>
      <c r="L25" s="35">
        <v>0</v>
      </c>
      <c r="M25" s="37">
        <f t="shared" si="0"/>
        <v>29</v>
      </c>
      <c r="N25" s="37">
        <f t="shared" si="1"/>
        <v>23</v>
      </c>
      <c r="O25" s="39">
        <f t="shared" si="2"/>
        <v>2</v>
      </c>
    </row>
    <row r="26" spans="1:15" ht="16.5" thickBot="1">
      <c r="A26" s="36" t="s">
        <v>33</v>
      </c>
      <c r="B26" s="35" t="s">
        <v>379</v>
      </c>
      <c r="C26" s="35" t="s">
        <v>167</v>
      </c>
      <c r="D26" s="36" t="s">
        <v>174</v>
      </c>
      <c r="E26" s="35">
        <f>IFERROR(INDEX(Chalon!C:C, MATCH(A26&amp;" "&amp;B26, Chalon!A:A, 0)), 0)</f>
        <v>14</v>
      </c>
      <c r="F26" s="35">
        <f>IFERROR(INDEX(Norges!C:C, MATCH(A26&amp;" "&amp;B26, Norges!A:A, 0)), 0)</f>
        <v>6</v>
      </c>
      <c r="G26" s="35">
        <f>IFERROR(INDEX(Beaune!C:C, MATCH(A26&amp;" "&amp;B26, Beaune!A:A, 0)), 0)</f>
        <v>0</v>
      </c>
      <c r="H26" s="35">
        <f>IFERROR(INDEX(Chailly!C:C, MATCH(A26&amp;" "&amp;B26, Chailly!A:A, 0)), 0)</f>
        <v>8</v>
      </c>
      <c r="I26" s="35">
        <v>0</v>
      </c>
      <c r="J26" s="35">
        <v>0</v>
      </c>
      <c r="K26" s="35">
        <v>0</v>
      </c>
      <c r="L26" s="35">
        <v>0</v>
      </c>
      <c r="M26" s="37">
        <f t="shared" si="0"/>
        <v>28</v>
      </c>
      <c r="N26" s="37">
        <f t="shared" si="1"/>
        <v>24</v>
      </c>
      <c r="O26" s="39">
        <f t="shared" si="2"/>
        <v>3</v>
      </c>
    </row>
    <row r="27" spans="1:15" ht="16.5" thickBot="1">
      <c r="A27" s="36" t="s">
        <v>157</v>
      </c>
      <c r="B27" s="35" t="s">
        <v>158</v>
      </c>
      <c r="C27" s="35" t="s">
        <v>167</v>
      </c>
      <c r="D27" s="36" t="s">
        <v>235</v>
      </c>
      <c r="E27" s="35">
        <f>IFERROR(INDEX(Chalon!C:C, MATCH(A27&amp;" "&amp;B27, Chalon!A:A, 0)), 0)</f>
        <v>27</v>
      </c>
      <c r="F27" s="35">
        <f>IFERROR(INDEX(Norges!C:C, MATCH(A27&amp;" "&amp;B27, Norges!A:A, 0)), 0)</f>
        <v>0</v>
      </c>
      <c r="G27" s="35">
        <f>IFERROR(INDEX(Beaune!C:C, MATCH(A27&amp;" "&amp;B27, Beaune!A:A, 0)), 0)</f>
        <v>0</v>
      </c>
      <c r="H27" s="35">
        <f>IFERROR(INDEX(Chailly!C:C, MATCH(A27&amp;" "&amp;B27, Chailly!A:A, 0)), 0)</f>
        <v>0</v>
      </c>
      <c r="I27" s="35">
        <v>0</v>
      </c>
      <c r="J27" s="35">
        <v>0</v>
      </c>
      <c r="K27" s="35">
        <v>0</v>
      </c>
      <c r="L27" s="35">
        <v>0</v>
      </c>
      <c r="M27" s="37">
        <f t="shared" si="0"/>
        <v>27</v>
      </c>
      <c r="N27" s="37">
        <f t="shared" si="1"/>
        <v>25</v>
      </c>
      <c r="O27" s="39">
        <f t="shared" si="2"/>
        <v>1</v>
      </c>
    </row>
    <row r="28" spans="1:15" s="1" customFormat="1" ht="16.5" thickBot="1">
      <c r="A28" s="36" t="s">
        <v>244</v>
      </c>
      <c r="B28" s="35" t="s">
        <v>245</v>
      </c>
      <c r="C28" s="35" t="s">
        <v>167</v>
      </c>
      <c r="D28" s="36" t="s">
        <v>235</v>
      </c>
      <c r="E28" s="35">
        <f>IFERROR(INDEX(Chalon!C:C, MATCH(A28&amp;" "&amp;B28, Chalon!A:A, 0)), 0)</f>
        <v>27</v>
      </c>
      <c r="F28" s="35">
        <f>IFERROR(INDEX(Norges!C:C, MATCH(A28&amp;" "&amp;B28, Norges!A:A, 0)), 0)</f>
        <v>0</v>
      </c>
      <c r="G28" s="35">
        <f>IFERROR(INDEX(Beaune!C:C, MATCH(A28&amp;" "&amp;B28, Beaune!A:A, 0)), 0)</f>
        <v>0</v>
      </c>
      <c r="H28" s="35">
        <f>IFERROR(INDEX(Chailly!C:C, MATCH(A28&amp;" "&amp;B28, Chailly!A:A, 0)), 0)</f>
        <v>0</v>
      </c>
      <c r="I28" s="35">
        <v>0</v>
      </c>
      <c r="J28" s="35">
        <v>0</v>
      </c>
      <c r="K28" s="35">
        <v>0</v>
      </c>
      <c r="L28" s="35">
        <v>0</v>
      </c>
      <c r="M28" s="37">
        <f t="shared" si="0"/>
        <v>27</v>
      </c>
      <c r="N28" s="37">
        <f t="shared" si="1"/>
        <v>25</v>
      </c>
      <c r="O28" s="39">
        <f t="shared" si="2"/>
        <v>1</v>
      </c>
    </row>
    <row r="29" spans="1:15" ht="16.5" thickBot="1">
      <c r="A29" s="36" t="s">
        <v>76</v>
      </c>
      <c r="B29" s="35" t="s">
        <v>77</v>
      </c>
      <c r="C29" s="35" t="s">
        <v>167</v>
      </c>
      <c r="D29" s="36" t="s">
        <v>191</v>
      </c>
      <c r="E29" s="35">
        <f>IFERROR(INDEX(Chalon!C:C, MATCH(A29&amp;" "&amp;B29, Chalon!A:A, 0)), 0)</f>
        <v>14</v>
      </c>
      <c r="F29" s="35">
        <f>IFERROR(INDEX(Norges!C:C, MATCH(A29&amp;" "&amp;B29, Norges!A:A, 0)), 0)</f>
        <v>0</v>
      </c>
      <c r="G29" s="35">
        <f>IFERROR(INDEX(Beaune!C:C, MATCH(A29&amp;" "&amp;B29, Beaune!A:A, 0)), 0)</f>
        <v>13</v>
      </c>
      <c r="H29" s="35">
        <f>IFERROR(INDEX(Chailly!C:C, MATCH(A29&amp;" "&amp;B29, Chailly!A:A, 0)), 0)</f>
        <v>0</v>
      </c>
      <c r="I29" s="35">
        <v>0</v>
      </c>
      <c r="J29" s="35">
        <v>0</v>
      </c>
      <c r="K29" s="35">
        <v>0</v>
      </c>
      <c r="L29" s="35">
        <v>0</v>
      </c>
      <c r="M29" s="37">
        <f t="shared" si="0"/>
        <v>27</v>
      </c>
      <c r="N29" s="37">
        <f t="shared" si="1"/>
        <v>25</v>
      </c>
      <c r="O29" s="39">
        <f t="shared" si="2"/>
        <v>2</v>
      </c>
    </row>
    <row r="30" spans="1:15" ht="16.5" thickBot="1">
      <c r="A30" s="36" t="s">
        <v>120</v>
      </c>
      <c r="B30" s="35" t="s">
        <v>13</v>
      </c>
      <c r="C30" s="35" t="s">
        <v>167</v>
      </c>
      <c r="D30" s="36" t="s">
        <v>196</v>
      </c>
      <c r="E30" s="35">
        <f>IFERROR(INDEX(Chalon!C:C, MATCH(A30&amp;" "&amp;B30, Chalon!A:A, 0)), 0)</f>
        <v>0</v>
      </c>
      <c r="F30" s="35">
        <f>IFERROR(INDEX(Norges!C:C, MATCH(A30&amp;" "&amp;B30, Norges!A:A, 0)), 0)</f>
        <v>0</v>
      </c>
      <c r="G30" s="35">
        <f>IFERROR(INDEX(Beaune!C:C, MATCH(A30&amp;" "&amp;B30, Beaune!A:A, 0)), 0)</f>
        <v>15</v>
      </c>
      <c r="H30" s="35">
        <f>IFERROR(INDEX(Chailly!C:C, MATCH(A30&amp;" "&amp;B30, Chailly!A:A, 0)), 0)</f>
        <v>12</v>
      </c>
      <c r="I30" s="35">
        <v>0</v>
      </c>
      <c r="J30" s="35">
        <v>0</v>
      </c>
      <c r="K30" s="35">
        <v>0</v>
      </c>
      <c r="L30" s="35">
        <v>0</v>
      </c>
      <c r="M30" s="37">
        <f t="shared" si="0"/>
        <v>27</v>
      </c>
      <c r="N30" s="37">
        <f t="shared" si="1"/>
        <v>25</v>
      </c>
      <c r="O30" s="39">
        <f t="shared" si="2"/>
        <v>2</v>
      </c>
    </row>
    <row r="31" spans="1:15" ht="16.5" thickBot="1">
      <c r="A31" s="36" t="s">
        <v>268</v>
      </c>
      <c r="B31" s="35" t="s">
        <v>108</v>
      </c>
      <c r="C31" s="35" t="s">
        <v>167</v>
      </c>
      <c r="D31" s="36" t="s">
        <v>221</v>
      </c>
      <c r="E31" s="35">
        <f>IFERROR(INDEX(Chalon!C:C, MATCH(A31&amp;" "&amp;B31, Chalon!A:A, 0)), 0)</f>
        <v>0</v>
      </c>
      <c r="F31" s="35">
        <f>IFERROR(INDEX(Norges!C:C, MATCH(A31&amp;" "&amp;B31, Norges!A:A, 0)), 0)</f>
        <v>10</v>
      </c>
      <c r="G31" s="35">
        <f>IFERROR(INDEX(Beaune!C:C, MATCH(A31&amp;" "&amp;B31, Beaune!A:A, 0)), 0)</f>
        <v>0</v>
      </c>
      <c r="H31" s="35">
        <f>IFERROR(INDEX(Chailly!C:C, MATCH(A31&amp;" "&amp;B31, Chailly!A:A, 0)), 0)</f>
        <v>16</v>
      </c>
      <c r="I31" s="35">
        <v>0</v>
      </c>
      <c r="J31" s="35">
        <v>0</v>
      </c>
      <c r="K31" s="35">
        <v>0</v>
      </c>
      <c r="L31" s="35">
        <v>0</v>
      </c>
      <c r="M31" s="37">
        <f t="shared" si="0"/>
        <v>26</v>
      </c>
      <c r="N31" s="37">
        <f t="shared" si="1"/>
        <v>29</v>
      </c>
      <c r="O31" s="39">
        <f t="shared" si="2"/>
        <v>2</v>
      </c>
    </row>
    <row r="32" spans="1:15" ht="16.5" thickBot="1">
      <c r="A32" s="36" t="s">
        <v>92</v>
      </c>
      <c r="B32" s="35" t="s">
        <v>48</v>
      </c>
      <c r="C32" s="35" t="s">
        <v>167</v>
      </c>
      <c r="D32" s="36" t="s">
        <v>174</v>
      </c>
      <c r="E32" s="35">
        <f>IFERROR(INDEX(Chalon!C:C, MATCH(A32&amp;" "&amp;B32, Chalon!A:A, 0)), 0)</f>
        <v>9</v>
      </c>
      <c r="F32" s="35">
        <f>IFERROR(INDEX(Norges!C:C, MATCH(A32&amp;" "&amp;B32, Norges!A:A, 0)), 0)</f>
        <v>1</v>
      </c>
      <c r="G32" s="35">
        <f>IFERROR(INDEX(Beaune!C:C, MATCH(A32&amp;" "&amp;B32, Beaune!A:A, 0)), 0)</f>
        <v>6</v>
      </c>
      <c r="H32" s="35">
        <f>IFERROR(INDEX(Chailly!C:C, MATCH(A32&amp;" "&amp;B32, Chailly!A:A, 0)), 0)</f>
        <v>10</v>
      </c>
      <c r="I32" s="35">
        <v>0</v>
      </c>
      <c r="J32" s="35">
        <v>0</v>
      </c>
      <c r="K32" s="35">
        <v>0</v>
      </c>
      <c r="L32" s="35">
        <v>0</v>
      </c>
      <c r="M32" s="37">
        <f t="shared" si="0"/>
        <v>26</v>
      </c>
      <c r="N32" s="37">
        <f t="shared" si="1"/>
        <v>29</v>
      </c>
      <c r="O32" s="39">
        <f t="shared" si="2"/>
        <v>4</v>
      </c>
    </row>
    <row r="33" spans="1:15" ht="16.5" thickBot="1">
      <c r="A33" s="36" t="s">
        <v>170</v>
      </c>
      <c r="B33" s="35" t="s">
        <v>89</v>
      </c>
      <c r="C33" s="35" t="s">
        <v>167</v>
      </c>
      <c r="D33" s="36" t="s">
        <v>164</v>
      </c>
      <c r="E33" s="35">
        <f>IFERROR(INDEX(Chalon!C:C, MATCH(A33&amp;" "&amp;B33, Chalon!A:A, 0)), 0)</f>
        <v>0</v>
      </c>
      <c r="F33" s="35">
        <f>IFERROR(INDEX(Norges!C:C, MATCH(A33&amp;" "&amp;B33, Norges!A:A, 0)), 0)</f>
        <v>12</v>
      </c>
      <c r="G33" s="35">
        <f>IFERROR(INDEX(Beaune!C:C, MATCH(A33&amp;" "&amp;B33, Beaune!A:A, 0)), 0)</f>
        <v>0</v>
      </c>
      <c r="H33" s="35">
        <f>IFERROR(INDEX(Chailly!C:C, MATCH(A33&amp;" "&amp;B33, Chailly!A:A, 0)), 0)</f>
        <v>14</v>
      </c>
      <c r="I33" s="35">
        <v>0</v>
      </c>
      <c r="J33" s="35">
        <v>0</v>
      </c>
      <c r="K33" s="35">
        <v>0</v>
      </c>
      <c r="L33" s="35">
        <v>0</v>
      </c>
      <c r="M33" s="37">
        <f t="shared" si="0"/>
        <v>26</v>
      </c>
      <c r="N33" s="37">
        <f t="shared" si="1"/>
        <v>29</v>
      </c>
      <c r="O33" s="39">
        <f t="shared" si="2"/>
        <v>2</v>
      </c>
    </row>
    <row r="34" spans="1:15" ht="16.5" thickBot="1">
      <c r="A34" s="36" t="s">
        <v>14</v>
      </c>
      <c r="B34" s="35" t="s">
        <v>15</v>
      </c>
      <c r="C34" s="35" t="s">
        <v>167</v>
      </c>
      <c r="D34" s="36" t="s">
        <v>164</v>
      </c>
      <c r="E34" s="35">
        <f>IFERROR(INDEX(Chalon!C:C, MATCH(A34&amp;" "&amp;B34, Chalon!A:A, 0)), 0)</f>
        <v>8</v>
      </c>
      <c r="F34" s="35">
        <f>IFERROR(INDEX(Norges!C:C, MATCH(A34&amp;" "&amp;B34, Norges!A:A, 0)), 0)</f>
        <v>0</v>
      </c>
      <c r="G34" s="35">
        <f>IFERROR(INDEX(Beaune!C:C, MATCH(A34&amp;" "&amp;B34, Beaune!A:A, 0)), 0)</f>
        <v>9</v>
      </c>
      <c r="H34" s="35">
        <f>IFERROR(INDEX(Chailly!C:C, MATCH(A34&amp;" "&amp;B34, Chailly!A:A, 0)), 0)</f>
        <v>8</v>
      </c>
      <c r="I34" s="35">
        <v>0</v>
      </c>
      <c r="J34" s="35">
        <v>0</v>
      </c>
      <c r="K34" s="35">
        <v>0</v>
      </c>
      <c r="L34" s="35">
        <v>0</v>
      </c>
      <c r="M34" s="37">
        <f t="shared" si="0"/>
        <v>25</v>
      </c>
      <c r="N34" s="37">
        <f t="shared" si="1"/>
        <v>32</v>
      </c>
      <c r="O34" s="39">
        <f t="shared" si="2"/>
        <v>3</v>
      </c>
    </row>
    <row r="35" spans="1:15" ht="16.5" thickBot="1">
      <c r="A35" s="36" t="s">
        <v>53</v>
      </c>
      <c r="B35" s="35" t="s">
        <v>54</v>
      </c>
      <c r="C35" s="35" t="s">
        <v>167</v>
      </c>
      <c r="D35" s="36" t="s">
        <v>213</v>
      </c>
      <c r="E35" s="35">
        <f>IFERROR(INDEX(Chalon!C:C, MATCH(A35&amp;" "&amp;B35, Chalon!A:A, 0)), 0)</f>
        <v>9</v>
      </c>
      <c r="F35" s="35">
        <f>IFERROR(INDEX(Norges!C:C, MATCH(A35&amp;" "&amp;B35, Norges!A:A, 0)), 0)</f>
        <v>6</v>
      </c>
      <c r="G35" s="35">
        <f>IFERROR(INDEX(Beaune!C:C, MATCH(A35&amp;" "&amp;B35, Beaune!A:A, 0)), 0)</f>
        <v>8</v>
      </c>
      <c r="H35" s="35">
        <f>IFERROR(INDEX(Chailly!C:C, MATCH(A35&amp;" "&amp;B35, Chailly!A:A, 0)), 0)</f>
        <v>2</v>
      </c>
      <c r="I35" s="35">
        <v>0</v>
      </c>
      <c r="J35" s="35">
        <v>0</v>
      </c>
      <c r="K35" s="35">
        <v>0</v>
      </c>
      <c r="L35" s="35">
        <v>0</v>
      </c>
      <c r="M35" s="37">
        <f t="shared" ref="M35:M66" si="3">LARGE(E35:L35,1)+LARGE(E35:L35,2)+LARGE(E35:L35,3)+LARGE(E35:L35,4)</f>
        <v>25</v>
      </c>
      <c r="N35" s="37">
        <f t="shared" ref="N35:N66" si="4">RANK(M35,M$3:M$158)</f>
        <v>32</v>
      </c>
      <c r="O35" s="39">
        <f t="shared" ref="O35:O66" si="5">COUNTIF(E35:L35,"&gt;0")</f>
        <v>4</v>
      </c>
    </row>
    <row r="36" spans="1:15" ht="16.5" thickBot="1">
      <c r="A36" s="36" t="s">
        <v>39</v>
      </c>
      <c r="B36" s="35" t="s">
        <v>40</v>
      </c>
      <c r="C36" s="35" t="s">
        <v>167</v>
      </c>
      <c r="D36" s="36" t="s">
        <v>221</v>
      </c>
      <c r="E36" s="35">
        <f>IFERROR(INDEX(Chalon!C:C, MATCH(A36&amp;" "&amp;B36, Chalon!A:A, 0)), 0)</f>
        <v>0</v>
      </c>
      <c r="F36" s="35">
        <f>IFERROR(INDEX(Norges!C:C, MATCH(A36&amp;" "&amp;B36, Norges!A:A, 0)), 0)</f>
        <v>0</v>
      </c>
      <c r="G36" s="35">
        <f>IFERROR(INDEX(Beaune!C:C, MATCH(A36&amp;" "&amp;B36, Beaune!A:A, 0)), 0)</f>
        <v>14</v>
      </c>
      <c r="H36" s="35">
        <f>IFERROR(INDEX(Chailly!C:C, MATCH(A36&amp;" "&amp;B36, Chailly!A:A, 0)), 0)</f>
        <v>9</v>
      </c>
      <c r="I36" s="35">
        <v>0</v>
      </c>
      <c r="J36" s="35">
        <v>0</v>
      </c>
      <c r="K36" s="35">
        <v>0</v>
      </c>
      <c r="L36" s="35">
        <v>0</v>
      </c>
      <c r="M36" s="37">
        <f t="shared" si="3"/>
        <v>23</v>
      </c>
      <c r="N36" s="37">
        <f t="shared" si="4"/>
        <v>34</v>
      </c>
      <c r="O36" s="39">
        <f t="shared" si="5"/>
        <v>2</v>
      </c>
    </row>
    <row r="37" spans="1:15" ht="16.5" thickBot="1">
      <c r="A37" s="36" t="s">
        <v>51</v>
      </c>
      <c r="B37" s="35" t="s">
        <v>380</v>
      </c>
      <c r="C37" s="35" t="s">
        <v>167</v>
      </c>
      <c r="D37" s="36" t="s">
        <v>185</v>
      </c>
      <c r="E37" s="35">
        <f>IFERROR(INDEX(Chalon!C:C, MATCH(A37&amp;" "&amp;B37, Chalon!A:A, 0)), 0)</f>
        <v>9</v>
      </c>
      <c r="F37" s="35">
        <f>IFERROR(INDEX(Norges!C:C, MATCH(A37&amp;" "&amp;B37, Norges!A:A, 0)), 0)</f>
        <v>6</v>
      </c>
      <c r="G37" s="35">
        <f>IFERROR(INDEX(Beaune!C:C, MATCH(A37&amp;" "&amp;B37, Beaune!A:A, 0)), 0)</f>
        <v>8</v>
      </c>
      <c r="H37" s="35">
        <f>IFERROR(INDEX(Chailly!C:C, MATCH(A37&amp;" "&amp;B37, Chailly!A:A, 0)), 0)</f>
        <v>0</v>
      </c>
      <c r="I37" s="35">
        <v>0</v>
      </c>
      <c r="J37" s="35">
        <v>0</v>
      </c>
      <c r="K37" s="35">
        <v>0</v>
      </c>
      <c r="L37" s="35">
        <v>0</v>
      </c>
      <c r="M37" s="37">
        <f t="shared" si="3"/>
        <v>23</v>
      </c>
      <c r="N37" s="37">
        <f t="shared" si="4"/>
        <v>34</v>
      </c>
      <c r="O37" s="39">
        <f t="shared" si="5"/>
        <v>3</v>
      </c>
    </row>
    <row r="38" spans="1:15" ht="16.5" thickBot="1">
      <c r="A38" s="36" t="s">
        <v>64</v>
      </c>
      <c r="B38" s="35" t="s">
        <v>65</v>
      </c>
      <c r="C38" s="35" t="s">
        <v>167</v>
      </c>
      <c r="D38" s="36" t="s">
        <v>174</v>
      </c>
      <c r="E38" s="35">
        <f>IFERROR(INDEX(Chalon!C:C, MATCH(A38&amp;" "&amp;B38, Chalon!A:A, 0)), 0)</f>
        <v>11</v>
      </c>
      <c r="F38" s="35">
        <f>IFERROR(INDEX(Norges!C:C, MATCH(A38&amp;" "&amp;B38, Norges!A:A, 0)), 0)</f>
        <v>12</v>
      </c>
      <c r="G38" s="35">
        <f>IFERROR(INDEX(Beaune!C:C, MATCH(A38&amp;" "&amp;B38, Beaune!A:A, 0)), 0)</f>
        <v>0</v>
      </c>
      <c r="H38" s="35">
        <f>IFERROR(INDEX(Chailly!C:C, MATCH(A38&amp;" "&amp;B38, Chailly!A:A, 0)), 0)</f>
        <v>0</v>
      </c>
      <c r="I38" s="35">
        <v>0</v>
      </c>
      <c r="J38" s="35">
        <v>0</v>
      </c>
      <c r="K38" s="35">
        <v>0</v>
      </c>
      <c r="L38" s="35">
        <v>0</v>
      </c>
      <c r="M38" s="37">
        <f t="shared" si="3"/>
        <v>23</v>
      </c>
      <c r="N38" s="37">
        <f t="shared" si="4"/>
        <v>34</v>
      </c>
      <c r="O38" s="39">
        <f t="shared" si="5"/>
        <v>2</v>
      </c>
    </row>
    <row r="39" spans="1:15" ht="16.5" thickBot="1">
      <c r="A39" s="36" t="s">
        <v>69</v>
      </c>
      <c r="B39" s="35" t="s">
        <v>70</v>
      </c>
      <c r="C39" s="35" t="s">
        <v>167</v>
      </c>
      <c r="D39" s="36" t="s">
        <v>225</v>
      </c>
      <c r="E39" s="35">
        <f>IFERROR(INDEX(Chalon!C:C, MATCH(A39&amp;" "&amp;B39, Chalon!A:A, 0)), 0)</f>
        <v>9</v>
      </c>
      <c r="F39" s="35">
        <f>IFERROR(INDEX(Norges!C:C, MATCH(A39&amp;" "&amp;B39, Norges!A:A, 0)), 0)</f>
        <v>7</v>
      </c>
      <c r="G39" s="35">
        <f>IFERROR(INDEX(Beaune!C:C, MATCH(A39&amp;" "&amp;B39, Beaune!A:A, 0)), 0)</f>
        <v>7</v>
      </c>
      <c r="H39" s="35">
        <f>IFERROR(INDEX(Chailly!C:C, MATCH(A39&amp;" "&amp;B39, Chailly!A:A, 0)), 0)</f>
        <v>0</v>
      </c>
      <c r="I39" s="35">
        <v>0</v>
      </c>
      <c r="J39" s="35">
        <v>0</v>
      </c>
      <c r="K39" s="35">
        <v>0</v>
      </c>
      <c r="L39" s="35">
        <v>0</v>
      </c>
      <c r="M39" s="37">
        <f t="shared" si="3"/>
        <v>23</v>
      </c>
      <c r="N39" s="37">
        <f t="shared" si="4"/>
        <v>34</v>
      </c>
      <c r="O39" s="39">
        <f t="shared" si="5"/>
        <v>3</v>
      </c>
    </row>
    <row r="40" spans="1:15" ht="16.5" thickBot="1">
      <c r="A40" s="36" t="s">
        <v>208</v>
      </c>
      <c r="B40" s="35" t="s">
        <v>209</v>
      </c>
      <c r="C40" s="35" t="s">
        <v>167</v>
      </c>
      <c r="D40" s="36" t="s">
        <v>205</v>
      </c>
      <c r="E40" s="35">
        <f>IFERROR(INDEX(Chalon!C:C, MATCH(A40&amp;" "&amp;B40, Chalon!A:A, 0)), 0)</f>
        <v>0</v>
      </c>
      <c r="F40" s="35">
        <f>IFERROR(INDEX(Norges!C:C, MATCH(A40&amp;" "&amp;B40, Norges!A:A, 0)), 0)</f>
        <v>23</v>
      </c>
      <c r="G40" s="35">
        <f>IFERROR(INDEX(Beaune!C:C, MATCH(A40&amp;" "&amp;B40, Beaune!A:A, 0)), 0)</f>
        <v>0</v>
      </c>
      <c r="H40" s="35">
        <f>IFERROR(INDEX(Chailly!C:C, MATCH(A40&amp;" "&amp;B40, Chailly!A:A, 0)), 0)</f>
        <v>0</v>
      </c>
      <c r="I40" s="35">
        <v>0</v>
      </c>
      <c r="J40" s="35">
        <v>0</v>
      </c>
      <c r="K40" s="35">
        <v>0</v>
      </c>
      <c r="L40" s="35">
        <v>0</v>
      </c>
      <c r="M40" s="37">
        <f t="shared" si="3"/>
        <v>23</v>
      </c>
      <c r="N40" s="37">
        <f t="shared" si="4"/>
        <v>34</v>
      </c>
      <c r="O40" s="39">
        <f t="shared" si="5"/>
        <v>1</v>
      </c>
    </row>
    <row r="41" spans="1:15" ht="16.5" thickBot="1">
      <c r="A41" s="36" t="s">
        <v>103</v>
      </c>
      <c r="B41" s="35" t="s">
        <v>17</v>
      </c>
      <c r="C41" s="35" t="s">
        <v>167</v>
      </c>
      <c r="D41" s="36" t="s">
        <v>164</v>
      </c>
      <c r="E41" s="35">
        <f>IFERROR(INDEX(Chalon!C:C, MATCH(A41&amp;" "&amp;B41, Chalon!A:A, 0)), 0)</f>
        <v>10</v>
      </c>
      <c r="F41" s="35">
        <f>IFERROR(INDEX(Norges!C:C, MATCH(A41&amp;" "&amp;B41, Norges!A:A, 0)), 0)</f>
        <v>0</v>
      </c>
      <c r="G41" s="35">
        <f>IFERROR(INDEX(Beaune!C:C, MATCH(A41&amp;" "&amp;B41, Beaune!A:A, 0)), 0)</f>
        <v>13</v>
      </c>
      <c r="H41" s="35">
        <f>IFERROR(INDEX(Chailly!C:C, MATCH(A41&amp;" "&amp;B41, Chailly!A:A, 0)), 0)</f>
        <v>0</v>
      </c>
      <c r="I41" s="35">
        <v>0</v>
      </c>
      <c r="J41" s="35">
        <v>0</v>
      </c>
      <c r="K41" s="35">
        <v>0</v>
      </c>
      <c r="L41" s="35">
        <v>0</v>
      </c>
      <c r="M41" s="37">
        <f t="shared" si="3"/>
        <v>23</v>
      </c>
      <c r="N41" s="37">
        <f t="shared" si="4"/>
        <v>34</v>
      </c>
      <c r="O41" s="39">
        <f t="shared" si="5"/>
        <v>2</v>
      </c>
    </row>
    <row r="42" spans="1:15" ht="16.5" thickBot="1">
      <c r="A42" s="36" t="s">
        <v>117</v>
      </c>
      <c r="B42" s="35" t="s">
        <v>40</v>
      </c>
      <c r="C42" s="35" t="s">
        <v>167</v>
      </c>
      <c r="D42" s="36" t="s">
        <v>164</v>
      </c>
      <c r="E42" s="35">
        <f>IFERROR(INDEX(Chalon!C:C, MATCH(A42&amp;" "&amp;B42, Chalon!A:A, 0)), 0)</f>
        <v>0</v>
      </c>
      <c r="F42" s="35">
        <f>IFERROR(INDEX(Norges!C:C, MATCH(A42&amp;" "&amp;B42, Norges!A:A, 0)), 0)</f>
        <v>10</v>
      </c>
      <c r="G42" s="35">
        <f>IFERROR(INDEX(Beaune!C:C, MATCH(A42&amp;" "&amp;B42, Beaune!A:A, 0)), 0)</f>
        <v>0</v>
      </c>
      <c r="H42" s="35">
        <f>IFERROR(INDEX(Chailly!C:C, MATCH(A42&amp;" "&amp;B42, Chailly!A:A, 0)), 0)</f>
        <v>13</v>
      </c>
      <c r="I42" s="35">
        <v>0</v>
      </c>
      <c r="J42" s="35">
        <v>0</v>
      </c>
      <c r="K42" s="35">
        <v>0</v>
      </c>
      <c r="L42" s="35">
        <v>0</v>
      </c>
      <c r="M42" s="37">
        <f t="shared" si="3"/>
        <v>23</v>
      </c>
      <c r="N42" s="37">
        <f t="shared" si="4"/>
        <v>34</v>
      </c>
      <c r="O42" s="39">
        <f t="shared" si="5"/>
        <v>2</v>
      </c>
    </row>
    <row r="43" spans="1:15" ht="16.5" thickBot="1">
      <c r="A43" s="36" t="s">
        <v>134</v>
      </c>
      <c r="B43" s="35" t="s">
        <v>124</v>
      </c>
      <c r="C43" s="35" t="s">
        <v>167</v>
      </c>
      <c r="D43" s="36" t="s">
        <v>196</v>
      </c>
      <c r="E43" s="35">
        <f>IFERROR(INDEX(Chalon!C:C, MATCH(A43&amp;" "&amp;B43, Chalon!A:A, 0)), 0)</f>
        <v>0</v>
      </c>
      <c r="F43" s="35">
        <f>IFERROR(INDEX(Norges!C:C, MATCH(A43&amp;" "&amp;B43, Norges!A:A, 0)), 0)</f>
        <v>12</v>
      </c>
      <c r="G43" s="35">
        <f>IFERROR(INDEX(Beaune!C:C, MATCH(A43&amp;" "&amp;B43, Beaune!A:A, 0)), 0)</f>
        <v>0</v>
      </c>
      <c r="H43" s="35">
        <f>IFERROR(INDEX(Chailly!C:C, MATCH(A43&amp;" "&amp;B43, Chailly!A:A, 0)), 0)</f>
        <v>11</v>
      </c>
      <c r="I43" s="35">
        <v>0</v>
      </c>
      <c r="J43" s="35">
        <v>0</v>
      </c>
      <c r="K43" s="35">
        <v>0</v>
      </c>
      <c r="L43" s="35">
        <v>0</v>
      </c>
      <c r="M43" s="37">
        <f t="shared" si="3"/>
        <v>23</v>
      </c>
      <c r="N43" s="37">
        <f t="shared" si="4"/>
        <v>34</v>
      </c>
      <c r="O43" s="39">
        <f t="shared" si="5"/>
        <v>2</v>
      </c>
    </row>
    <row r="44" spans="1:15" ht="16.5" thickBot="1">
      <c r="A44" s="36" t="s">
        <v>49</v>
      </c>
      <c r="B44" s="35" t="s">
        <v>50</v>
      </c>
      <c r="C44" s="35" t="s">
        <v>167</v>
      </c>
      <c r="D44" s="36" t="s">
        <v>174</v>
      </c>
      <c r="E44" s="35">
        <f>IFERROR(INDEX(Chalon!C:C, MATCH(A44&amp;" "&amp;B44, Chalon!A:A, 0)), 0)</f>
        <v>22</v>
      </c>
      <c r="F44" s="35">
        <f>IFERROR(INDEX(Norges!C:C, MATCH(A44&amp;" "&amp;B44, Norges!A:A, 0)), 0)</f>
        <v>0</v>
      </c>
      <c r="G44" s="35">
        <f>IFERROR(INDEX(Beaune!C:C, MATCH(A44&amp;" "&amp;B44, Beaune!A:A, 0)), 0)</f>
        <v>0</v>
      </c>
      <c r="H44" s="35">
        <f>IFERROR(INDEX(Chailly!C:C, MATCH(A44&amp;" "&amp;B44, Chailly!A:A, 0)), 0)</f>
        <v>0</v>
      </c>
      <c r="I44" s="35">
        <v>0</v>
      </c>
      <c r="J44" s="35">
        <v>0</v>
      </c>
      <c r="K44" s="35">
        <v>0</v>
      </c>
      <c r="L44" s="35">
        <v>0</v>
      </c>
      <c r="M44" s="37">
        <f t="shared" si="3"/>
        <v>22</v>
      </c>
      <c r="N44" s="37">
        <f t="shared" si="4"/>
        <v>42</v>
      </c>
      <c r="O44" s="39">
        <f t="shared" si="5"/>
        <v>1</v>
      </c>
    </row>
    <row r="45" spans="1:15" ht="16.5" thickBot="1">
      <c r="A45" s="36" t="s">
        <v>26</v>
      </c>
      <c r="B45" s="35" t="s">
        <v>27</v>
      </c>
      <c r="C45" s="35" t="s">
        <v>167</v>
      </c>
      <c r="D45" s="36" t="s">
        <v>213</v>
      </c>
      <c r="E45" s="35">
        <f>IFERROR(INDEX(Chalon!C:C, MATCH(A45&amp;" "&amp;B45, Chalon!A:A, 0)), 0)</f>
        <v>0</v>
      </c>
      <c r="F45" s="35">
        <f>IFERROR(INDEX(Norges!C:C, MATCH(A45&amp;" "&amp;B45, Norges!A:A, 0)), 0)</f>
        <v>10</v>
      </c>
      <c r="G45" s="35">
        <f>IFERROR(INDEX(Beaune!C:C, MATCH(A45&amp;" "&amp;B45, Beaune!A:A, 0)), 0)</f>
        <v>0</v>
      </c>
      <c r="H45" s="35">
        <f>IFERROR(INDEX(Chailly!C:C, MATCH(A45&amp;" "&amp;B45, Chailly!A:A, 0)), 0)</f>
        <v>11</v>
      </c>
      <c r="I45" s="35">
        <v>0</v>
      </c>
      <c r="J45" s="35">
        <v>0</v>
      </c>
      <c r="K45" s="35">
        <v>0</v>
      </c>
      <c r="L45" s="35">
        <v>0</v>
      </c>
      <c r="M45" s="37">
        <f t="shared" si="3"/>
        <v>21</v>
      </c>
      <c r="N45" s="37">
        <f t="shared" si="4"/>
        <v>43</v>
      </c>
      <c r="O45" s="39">
        <f t="shared" si="5"/>
        <v>2</v>
      </c>
    </row>
    <row r="46" spans="1:15" ht="16.5" thickBot="1">
      <c r="A46" s="36" t="s">
        <v>28</v>
      </c>
      <c r="B46" s="35" t="s">
        <v>17</v>
      </c>
      <c r="C46" s="35" t="s">
        <v>167</v>
      </c>
      <c r="D46" s="36" t="s">
        <v>248</v>
      </c>
      <c r="E46" s="35">
        <f>IFERROR(INDEX(Chalon!C:C, MATCH(A46&amp;" "&amp;B46, Chalon!A:A, 0)), 0)</f>
        <v>7</v>
      </c>
      <c r="F46" s="35">
        <f>IFERROR(INDEX(Norges!C:C, MATCH(A46&amp;" "&amp;B46, Norges!A:A, 0)), 0)</f>
        <v>0</v>
      </c>
      <c r="G46" s="35">
        <f>IFERROR(INDEX(Beaune!C:C, MATCH(A46&amp;" "&amp;B46, Beaune!A:A, 0)), 0)</f>
        <v>13</v>
      </c>
      <c r="H46" s="35">
        <f>IFERROR(INDEX(Chailly!C:C, MATCH(A46&amp;" "&amp;B46, Chailly!A:A, 0)), 0)</f>
        <v>0</v>
      </c>
      <c r="I46" s="35">
        <v>0</v>
      </c>
      <c r="J46" s="35">
        <v>0</v>
      </c>
      <c r="K46" s="35">
        <v>0</v>
      </c>
      <c r="L46" s="35">
        <v>0</v>
      </c>
      <c r="M46" s="37">
        <f t="shared" si="3"/>
        <v>20</v>
      </c>
      <c r="N46" s="37">
        <f t="shared" si="4"/>
        <v>44</v>
      </c>
      <c r="O46" s="39">
        <f t="shared" si="5"/>
        <v>2</v>
      </c>
    </row>
    <row r="47" spans="1:15" ht="16.5" thickBot="1">
      <c r="A47" s="36" t="s">
        <v>211</v>
      </c>
      <c r="B47" s="35" t="s">
        <v>212</v>
      </c>
      <c r="C47" s="35" t="s">
        <v>167</v>
      </c>
      <c r="D47" s="36" t="s">
        <v>205</v>
      </c>
      <c r="E47" s="35">
        <f>IFERROR(INDEX(Chalon!C:C, MATCH(A47&amp;" "&amp;B47, Chalon!A:A, 0)), 0)</f>
        <v>0</v>
      </c>
      <c r="F47" s="35">
        <f>IFERROR(INDEX(Norges!C:C, MATCH(A47&amp;" "&amp;B47, Norges!A:A, 0)), 0)</f>
        <v>0</v>
      </c>
      <c r="G47" s="35">
        <f>IFERROR(INDEX(Beaune!C:C, MATCH(A47&amp;" "&amp;B47, Beaune!A:A, 0)), 0)</f>
        <v>20</v>
      </c>
      <c r="H47" s="35">
        <f>IFERROR(INDEX(Chailly!C:C, MATCH(A47&amp;" "&amp;B47, Chailly!A:A, 0)), 0)</f>
        <v>0</v>
      </c>
      <c r="I47" s="35">
        <v>0</v>
      </c>
      <c r="J47" s="35">
        <v>0</v>
      </c>
      <c r="K47" s="35">
        <v>0</v>
      </c>
      <c r="L47" s="35">
        <v>0</v>
      </c>
      <c r="M47" s="37">
        <f t="shared" si="3"/>
        <v>20</v>
      </c>
      <c r="N47" s="37">
        <f t="shared" si="4"/>
        <v>44</v>
      </c>
      <c r="O47" s="39">
        <f t="shared" si="5"/>
        <v>1</v>
      </c>
    </row>
    <row r="48" spans="1:15" ht="16.5" thickBot="1">
      <c r="A48" s="36" t="s">
        <v>78</v>
      </c>
      <c r="B48" s="35" t="s">
        <v>79</v>
      </c>
      <c r="C48" s="35" t="s">
        <v>167</v>
      </c>
      <c r="D48" s="36" t="s">
        <v>191</v>
      </c>
      <c r="E48" s="35">
        <f>IFERROR(INDEX(Chalon!C:C, MATCH(A48&amp;" "&amp;B48, Chalon!A:A, 0)), 0)</f>
        <v>0</v>
      </c>
      <c r="F48" s="35">
        <f>IFERROR(INDEX(Norges!C:C, MATCH(A48&amp;" "&amp;B48, Norges!A:A, 0)), 0)</f>
        <v>8</v>
      </c>
      <c r="G48" s="35">
        <f>IFERROR(INDEX(Beaune!C:C, MATCH(A48&amp;" "&amp;B48, Beaune!A:A, 0)), 0)</f>
        <v>12</v>
      </c>
      <c r="H48" s="35">
        <f>IFERROR(INDEX(Chailly!C:C, MATCH(A48&amp;" "&amp;B48, Chailly!A:A, 0)), 0)</f>
        <v>0</v>
      </c>
      <c r="I48" s="35">
        <v>0</v>
      </c>
      <c r="J48" s="35">
        <v>0</v>
      </c>
      <c r="K48" s="35">
        <v>0</v>
      </c>
      <c r="L48" s="35">
        <v>0</v>
      </c>
      <c r="M48" s="37">
        <f t="shared" si="3"/>
        <v>20</v>
      </c>
      <c r="N48" s="37">
        <f t="shared" si="4"/>
        <v>44</v>
      </c>
      <c r="O48" s="39">
        <f t="shared" si="5"/>
        <v>2</v>
      </c>
    </row>
    <row r="49" spans="1:15" ht="16.5" thickBot="1">
      <c r="A49" s="36" t="s">
        <v>144</v>
      </c>
      <c r="B49" s="35" t="s">
        <v>36</v>
      </c>
      <c r="C49" s="35" t="s">
        <v>167</v>
      </c>
      <c r="D49" s="36" t="s">
        <v>225</v>
      </c>
      <c r="E49" s="35">
        <f>IFERROR(INDEX(Chalon!C:C, MATCH(A49&amp;" "&amp;B49, Chalon!A:A, 0)), 0)</f>
        <v>20</v>
      </c>
      <c r="F49" s="35">
        <f>IFERROR(INDEX(Norges!C:C, MATCH(A49&amp;" "&amp;B49, Norges!A:A, 0)), 0)</f>
        <v>0</v>
      </c>
      <c r="G49" s="35">
        <f>IFERROR(INDEX(Beaune!C:C, MATCH(A49&amp;" "&amp;B49, Beaune!A:A, 0)), 0)</f>
        <v>0</v>
      </c>
      <c r="H49" s="35">
        <f>IFERROR(INDEX(Chailly!C:C, MATCH(A49&amp;" "&amp;B49, Chailly!A:A, 0)), 0)</f>
        <v>0</v>
      </c>
      <c r="I49" s="35">
        <v>0</v>
      </c>
      <c r="J49" s="35">
        <v>0</v>
      </c>
      <c r="K49" s="35">
        <v>0</v>
      </c>
      <c r="L49" s="35">
        <v>0</v>
      </c>
      <c r="M49" s="37">
        <f t="shared" si="3"/>
        <v>20</v>
      </c>
      <c r="N49" s="37">
        <f t="shared" si="4"/>
        <v>44</v>
      </c>
      <c r="O49" s="39">
        <f t="shared" si="5"/>
        <v>1</v>
      </c>
    </row>
    <row r="50" spans="1:15" ht="16.5" thickBot="1">
      <c r="A50" s="36" t="s">
        <v>97</v>
      </c>
      <c r="B50" s="35" t="s">
        <v>466</v>
      </c>
      <c r="C50" s="35" t="s">
        <v>168</v>
      </c>
      <c r="D50" s="36" t="s">
        <v>196</v>
      </c>
      <c r="E50" s="35">
        <f>IFERROR(INDEX(Chalon!C:C, MATCH(A50&amp;" "&amp;B50, Chalon!A:A, 0)), 0)</f>
        <v>0</v>
      </c>
      <c r="F50" s="35">
        <f>IFERROR(INDEX(Norges!C:C, MATCH(A50&amp;" "&amp;B50, Norges!A:A, 0)), 0)</f>
        <v>0</v>
      </c>
      <c r="G50" s="35">
        <f>IFERROR(INDEX(Beaune!C:C, MATCH(A50&amp;" "&amp;B50, Beaune!A:A, 0)), 0)</f>
        <v>0</v>
      </c>
      <c r="H50" s="35">
        <v>19</v>
      </c>
      <c r="I50" s="35">
        <v>0</v>
      </c>
      <c r="J50" s="35">
        <v>0</v>
      </c>
      <c r="K50" s="35">
        <v>0</v>
      </c>
      <c r="L50" s="35">
        <v>0</v>
      </c>
      <c r="M50" s="37">
        <f t="shared" si="3"/>
        <v>19</v>
      </c>
      <c r="N50" s="37">
        <f t="shared" si="4"/>
        <v>48</v>
      </c>
      <c r="O50" s="39">
        <f t="shared" si="5"/>
        <v>1</v>
      </c>
    </row>
    <row r="51" spans="1:15" ht="16.5" thickBot="1">
      <c r="A51" s="36" t="s">
        <v>230</v>
      </c>
      <c r="B51" s="35" t="s">
        <v>389</v>
      </c>
      <c r="C51" s="35" t="s">
        <v>167</v>
      </c>
      <c r="D51" s="36" t="s">
        <v>229</v>
      </c>
      <c r="E51" s="35">
        <f>IFERROR(INDEX(Chalon!C:C, MATCH(A51&amp;" "&amp;B51, Chalon!A:A, 0)), 0)</f>
        <v>10</v>
      </c>
      <c r="F51" s="35">
        <f>IFERROR(INDEX(Norges!C:C, MATCH(A51&amp;" "&amp;B51, Norges!A:A, 0)), 0)</f>
        <v>0</v>
      </c>
      <c r="G51" s="35">
        <f>IFERROR(INDEX(Beaune!C:C, MATCH(A51&amp;" "&amp;B51, Beaune!A:A, 0)), 0)</f>
        <v>0</v>
      </c>
      <c r="H51" s="35">
        <f>IFERROR(INDEX(Chailly!C:C, MATCH(A51&amp;" "&amp;B51, Chailly!A:A, 0)), 0)</f>
        <v>9</v>
      </c>
      <c r="I51" s="35">
        <v>0</v>
      </c>
      <c r="J51" s="35">
        <v>0</v>
      </c>
      <c r="K51" s="35">
        <v>0</v>
      </c>
      <c r="L51" s="35">
        <v>0</v>
      </c>
      <c r="M51" s="37">
        <f t="shared" si="3"/>
        <v>19</v>
      </c>
      <c r="N51" s="37">
        <f t="shared" si="4"/>
        <v>48</v>
      </c>
      <c r="O51" s="39">
        <f t="shared" si="5"/>
        <v>2</v>
      </c>
    </row>
    <row r="52" spans="1:15" ht="16.5" thickBot="1">
      <c r="A52" s="36" t="s">
        <v>116</v>
      </c>
      <c r="B52" s="35" t="s">
        <v>22</v>
      </c>
      <c r="C52" s="35" t="s">
        <v>167</v>
      </c>
      <c r="D52" s="36" t="s">
        <v>213</v>
      </c>
      <c r="E52" s="35">
        <f>IFERROR(INDEX(Chalon!C:C, MATCH(A52&amp;" "&amp;B52, Chalon!A:A, 0)), 0)</f>
        <v>8</v>
      </c>
      <c r="F52" s="35">
        <f>IFERROR(INDEX(Norges!C:C, MATCH(A52&amp;" "&amp;B52, Norges!A:A, 0)), 0)</f>
        <v>0</v>
      </c>
      <c r="G52" s="35">
        <f>IFERROR(INDEX(Beaune!C:C, MATCH(A52&amp;" "&amp;B52, Beaune!A:A, 0)), 0)</f>
        <v>8</v>
      </c>
      <c r="H52" s="35">
        <f>IFERROR(INDEX(Chailly!C:C, MATCH(A52&amp;" "&amp;B52, Chailly!A:A, 0)), 0)</f>
        <v>3</v>
      </c>
      <c r="I52" s="35">
        <v>0</v>
      </c>
      <c r="J52" s="35">
        <v>0</v>
      </c>
      <c r="K52" s="35">
        <v>0</v>
      </c>
      <c r="L52" s="35">
        <v>0</v>
      </c>
      <c r="M52" s="37">
        <f t="shared" si="3"/>
        <v>19</v>
      </c>
      <c r="N52" s="37">
        <f t="shared" si="4"/>
        <v>48</v>
      </c>
      <c r="O52" s="39">
        <f t="shared" si="5"/>
        <v>3</v>
      </c>
    </row>
    <row r="53" spans="1:15" ht="16.5" thickBot="1">
      <c r="A53" s="36" t="s">
        <v>220</v>
      </c>
      <c r="B53" s="35" t="s">
        <v>121</v>
      </c>
      <c r="C53" s="35" t="s">
        <v>168</v>
      </c>
      <c r="D53" s="36" t="s">
        <v>218</v>
      </c>
      <c r="E53" s="35">
        <f>IFERROR(INDEX(Chalon!C:C, MATCH(A53&amp;" "&amp;B53, Chalon!A:A, 0)), 0)</f>
        <v>7</v>
      </c>
      <c r="F53" s="35">
        <f>IFERROR(INDEX(Norges!C:C, MATCH(A53&amp;" "&amp;B53, Norges!A:A, 0)), 0)</f>
        <v>0</v>
      </c>
      <c r="G53" s="35">
        <f>IFERROR(INDEX(Beaune!C:C, MATCH(A53&amp;" "&amp;B53, Beaune!A:A, 0)), 0)</f>
        <v>12</v>
      </c>
      <c r="H53" s="35">
        <f>IFERROR(INDEX(Chailly!C:C, MATCH(A53&amp;" "&amp;B53, Chailly!A:A, 0)), 0)</f>
        <v>0</v>
      </c>
      <c r="I53" s="35">
        <v>0</v>
      </c>
      <c r="J53" s="35">
        <v>0</v>
      </c>
      <c r="K53" s="35">
        <v>0</v>
      </c>
      <c r="L53" s="35">
        <v>0</v>
      </c>
      <c r="M53" s="37">
        <f t="shared" si="3"/>
        <v>19</v>
      </c>
      <c r="N53" s="37">
        <f t="shared" si="4"/>
        <v>48</v>
      </c>
      <c r="O53" s="39">
        <f t="shared" si="5"/>
        <v>2</v>
      </c>
    </row>
    <row r="54" spans="1:15" ht="16.5" thickBot="1">
      <c r="A54" s="36" t="s">
        <v>104</v>
      </c>
      <c r="B54" s="35" t="s">
        <v>105</v>
      </c>
      <c r="C54" s="35" t="s">
        <v>167</v>
      </c>
      <c r="D54" s="36" t="s">
        <v>196</v>
      </c>
      <c r="E54" s="35">
        <f>IFERROR(INDEX(Chalon!C:C, MATCH(A54&amp;" "&amp;B54, Chalon!A:A, 0)), 0)</f>
        <v>0</v>
      </c>
      <c r="F54" s="35">
        <f>IFERROR(INDEX(Norges!C:C, MATCH(A54&amp;" "&amp;B54, Norges!A:A, 0)), 0)</f>
        <v>0</v>
      </c>
      <c r="G54" s="35">
        <f>IFERROR(INDEX(Beaune!C:C, MATCH(A54&amp;" "&amp;B54, Beaune!A:A, 0)), 0)</f>
        <v>0</v>
      </c>
      <c r="H54" s="35">
        <f>IFERROR(INDEX(Chailly!C:C, MATCH(A54&amp;" "&amp;B54, Chailly!A:A, 0)), 0)</f>
        <v>19</v>
      </c>
      <c r="I54" s="35">
        <v>0</v>
      </c>
      <c r="J54" s="35">
        <v>0</v>
      </c>
      <c r="K54" s="35">
        <v>0</v>
      </c>
      <c r="L54" s="35">
        <v>0</v>
      </c>
      <c r="M54" s="37">
        <f t="shared" si="3"/>
        <v>19</v>
      </c>
      <c r="N54" s="37">
        <f t="shared" si="4"/>
        <v>48</v>
      </c>
      <c r="O54" s="39">
        <f t="shared" si="5"/>
        <v>1</v>
      </c>
    </row>
    <row r="55" spans="1:15" ht="16.5" thickBot="1">
      <c r="A55" s="36" t="s">
        <v>145</v>
      </c>
      <c r="B55" s="35" t="s">
        <v>146</v>
      </c>
      <c r="C55" s="35" t="s">
        <v>167</v>
      </c>
      <c r="D55" s="36" t="s">
        <v>213</v>
      </c>
      <c r="E55" s="35">
        <f>IFERROR(INDEX(Chalon!C:C, MATCH(A55&amp;" "&amp;B55, Chalon!A:A, 0)), 0)</f>
        <v>5</v>
      </c>
      <c r="F55" s="35">
        <f>IFERROR(INDEX(Norges!C:C, MATCH(A55&amp;" "&amp;B55, Norges!A:A, 0)), 0)</f>
        <v>0</v>
      </c>
      <c r="G55" s="35">
        <f>IFERROR(INDEX(Beaune!C:C, MATCH(A55&amp;" "&amp;B55, Beaune!A:A, 0)), 0)</f>
        <v>10</v>
      </c>
      <c r="H55" s="35">
        <f>IFERROR(INDEX(Chailly!C:C, MATCH(A55&amp;" "&amp;B55, Chailly!A:A, 0)), 0)</f>
        <v>4</v>
      </c>
      <c r="I55" s="35">
        <v>0</v>
      </c>
      <c r="J55" s="35">
        <v>0</v>
      </c>
      <c r="K55" s="35">
        <v>0</v>
      </c>
      <c r="L55" s="35">
        <v>0</v>
      </c>
      <c r="M55" s="37">
        <f t="shared" si="3"/>
        <v>19</v>
      </c>
      <c r="N55" s="37">
        <f t="shared" si="4"/>
        <v>48</v>
      </c>
      <c r="O55" s="39">
        <f t="shared" si="5"/>
        <v>3</v>
      </c>
    </row>
    <row r="56" spans="1:15" ht="16.5" thickBot="1">
      <c r="A56" s="36" t="s">
        <v>231</v>
      </c>
      <c r="B56" s="35" t="s">
        <v>88</v>
      </c>
      <c r="C56" s="35" t="s">
        <v>167</v>
      </c>
      <c r="D56" s="36" t="s">
        <v>229</v>
      </c>
      <c r="E56" s="35">
        <f>IFERROR(INDEX(Chalon!C:C, MATCH(A56&amp;" "&amp;B56, Chalon!A:A, 0)), 0)</f>
        <v>0</v>
      </c>
      <c r="F56" s="35">
        <f>IFERROR(INDEX(Norges!C:C, MATCH(A56&amp;" "&amp;B56, Norges!A:A, 0)), 0)</f>
        <v>0</v>
      </c>
      <c r="G56" s="35">
        <f>IFERROR(INDEX(Beaune!C:C, MATCH(A56&amp;" "&amp;B56, Beaune!A:A, 0)), 0)</f>
        <v>0</v>
      </c>
      <c r="H56" s="35">
        <f>IFERROR(INDEX(Chailly!C:C, MATCH(A56&amp;" "&amp;B56, Chailly!A:A, 0)), 0)</f>
        <v>18</v>
      </c>
      <c r="I56" s="35">
        <v>0</v>
      </c>
      <c r="J56" s="35">
        <v>0</v>
      </c>
      <c r="K56" s="35">
        <v>0</v>
      </c>
      <c r="L56" s="35">
        <v>0</v>
      </c>
      <c r="M56" s="37">
        <f t="shared" si="3"/>
        <v>18</v>
      </c>
      <c r="N56" s="37">
        <f t="shared" si="4"/>
        <v>54</v>
      </c>
      <c r="O56" s="39">
        <f t="shared" si="5"/>
        <v>1</v>
      </c>
    </row>
    <row r="57" spans="1:15" ht="16.5" thickBot="1">
      <c r="A57" s="36" t="s">
        <v>387</v>
      </c>
      <c r="B57" s="35" t="s">
        <v>38</v>
      </c>
      <c r="C57" s="35" t="s">
        <v>167</v>
      </c>
      <c r="D57" s="36" t="s">
        <v>229</v>
      </c>
      <c r="E57" s="35">
        <f>IFERROR(INDEX(Chalon!C:C, MATCH(A57&amp;" "&amp;B57, Chalon!A:A, 0)), 0)</f>
        <v>10</v>
      </c>
      <c r="F57" s="35">
        <f>IFERROR(INDEX(Norges!C:C, MATCH(A57&amp;" "&amp;B57, Norges!A:A, 0)), 0)</f>
        <v>0</v>
      </c>
      <c r="G57" s="35">
        <f>IFERROR(INDEX(Beaune!C:C, MATCH(A57&amp;" "&amp;B57, Beaune!A:A, 0)), 0)</f>
        <v>0</v>
      </c>
      <c r="H57" s="35">
        <f>IFERROR(INDEX(Chailly!C:C, MATCH(A57&amp;" "&amp;B57, Chailly!A:A, 0)), 0)</f>
        <v>7</v>
      </c>
      <c r="I57" s="35">
        <v>0</v>
      </c>
      <c r="J57" s="35">
        <v>0</v>
      </c>
      <c r="K57" s="35">
        <v>0</v>
      </c>
      <c r="L57" s="35">
        <v>0</v>
      </c>
      <c r="M57" s="37">
        <f t="shared" si="3"/>
        <v>17</v>
      </c>
      <c r="N57" s="37">
        <f t="shared" si="4"/>
        <v>55</v>
      </c>
      <c r="O57" s="39">
        <f t="shared" si="5"/>
        <v>2</v>
      </c>
    </row>
    <row r="58" spans="1:15" ht="16.5" thickBot="1">
      <c r="A58" s="36" t="s">
        <v>73</v>
      </c>
      <c r="B58" s="35" t="s">
        <v>74</v>
      </c>
      <c r="C58" s="35" t="s">
        <v>167</v>
      </c>
      <c r="D58" s="36" t="s">
        <v>205</v>
      </c>
      <c r="E58" s="35">
        <f>IFERROR(INDEX(Chalon!C:C, MATCH(A58&amp;" "&amp;B58, Chalon!A:A, 0)), 0)</f>
        <v>0</v>
      </c>
      <c r="F58" s="35">
        <f>IFERROR(INDEX(Norges!C:C, MATCH(A58&amp;" "&amp;B58, Norges!A:A, 0)), 0)</f>
        <v>6</v>
      </c>
      <c r="G58" s="35">
        <f>IFERROR(INDEX(Beaune!C:C, MATCH(A58&amp;" "&amp;B58, Beaune!A:A, 0)), 0)</f>
        <v>11</v>
      </c>
      <c r="H58" s="35">
        <f>IFERROR(INDEX(Chailly!C:C, MATCH(A58&amp;" "&amp;B58, Chailly!A:A, 0)), 0)</f>
        <v>0</v>
      </c>
      <c r="I58" s="35">
        <v>0</v>
      </c>
      <c r="J58" s="35">
        <v>0</v>
      </c>
      <c r="K58" s="35">
        <v>0</v>
      </c>
      <c r="L58" s="35">
        <v>0</v>
      </c>
      <c r="M58" s="37">
        <f t="shared" si="3"/>
        <v>17</v>
      </c>
      <c r="N58" s="37">
        <f t="shared" si="4"/>
        <v>55</v>
      </c>
      <c r="O58" s="39">
        <f t="shared" si="5"/>
        <v>2</v>
      </c>
    </row>
    <row r="59" spans="1:15" ht="16.5" thickBot="1">
      <c r="A59" s="36" t="s">
        <v>66</v>
      </c>
      <c r="B59" s="35" t="s">
        <v>57</v>
      </c>
      <c r="C59" s="35" t="s">
        <v>167</v>
      </c>
      <c r="D59" s="36" t="s">
        <v>164</v>
      </c>
      <c r="E59" s="35">
        <f>IFERROR(INDEX(Chalon!C:C, MATCH(A59&amp;" "&amp;B59, Chalon!A:A, 0)), 0)</f>
        <v>0</v>
      </c>
      <c r="F59" s="35">
        <f>IFERROR(INDEX(Norges!C:C, MATCH(A59&amp;" "&amp;B59, Norges!A:A, 0)), 0)</f>
        <v>15</v>
      </c>
      <c r="G59" s="35">
        <f>IFERROR(INDEX(Beaune!C:C, MATCH(A59&amp;" "&amp;B59, Beaune!A:A, 0)), 0)</f>
        <v>0</v>
      </c>
      <c r="H59" s="35">
        <f>IFERROR(INDEX(Chailly!C:C, MATCH(A59&amp;" "&amp;B59, Chailly!A:A, 0)), 0)</f>
        <v>0</v>
      </c>
      <c r="I59" s="35">
        <v>0</v>
      </c>
      <c r="J59" s="35">
        <v>0</v>
      </c>
      <c r="K59" s="35">
        <v>0</v>
      </c>
      <c r="L59" s="35">
        <v>0</v>
      </c>
      <c r="M59" s="37">
        <f t="shared" si="3"/>
        <v>15</v>
      </c>
      <c r="N59" s="37">
        <f t="shared" si="4"/>
        <v>57</v>
      </c>
      <c r="O59" s="39">
        <f t="shared" si="5"/>
        <v>1</v>
      </c>
    </row>
    <row r="60" spans="1:15" ht="16.5" thickBot="1">
      <c r="A60" s="36" t="s">
        <v>80</v>
      </c>
      <c r="B60" s="35" t="s">
        <v>81</v>
      </c>
      <c r="C60" s="35" t="s">
        <v>167</v>
      </c>
      <c r="D60" s="36" t="s">
        <v>213</v>
      </c>
      <c r="E60" s="35">
        <f>IFERROR(INDEX(Chalon!C:C, MATCH(A60&amp;" "&amp;B60, Chalon!A:A, 0)), 0)</f>
        <v>0</v>
      </c>
      <c r="F60" s="35">
        <f>IFERROR(INDEX(Norges!C:C, MATCH(A60&amp;" "&amp;B60, Norges!A:A, 0)), 0)</f>
        <v>0</v>
      </c>
      <c r="G60" s="35">
        <f>IFERROR(INDEX(Beaune!C:C, MATCH(A60&amp;" "&amp;B60, Beaune!A:A, 0)), 0)</f>
        <v>0</v>
      </c>
      <c r="H60" s="35">
        <f>IFERROR(INDEX(Chailly!C:C, MATCH(A60&amp;" "&amp;B60, Chailly!A:A, 0)), 0)</f>
        <v>15</v>
      </c>
      <c r="I60" s="35">
        <v>0</v>
      </c>
      <c r="J60" s="35">
        <v>0</v>
      </c>
      <c r="K60" s="35">
        <v>0</v>
      </c>
      <c r="L60" s="35">
        <v>0</v>
      </c>
      <c r="M60" s="37">
        <f t="shared" si="3"/>
        <v>15</v>
      </c>
      <c r="N60" s="37">
        <f t="shared" si="4"/>
        <v>57</v>
      </c>
      <c r="O60" s="39">
        <f t="shared" si="5"/>
        <v>1</v>
      </c>
    </row>
    <row r="61" spans="1:15" ht="16.5" thickBot="1">
      <c r="A61" s="36" t="s">
        <v>114</v>
      </c>
      <c r="B61" s="35" t="s">
        <v>115</v>
      </c>
      <c r="C61" s="35" t="s">
        <v>167</v>
      </c>
      <c r="D61" s="36" t="s">
        <v>205</v>
      </c>
      <c r="E61" s="35">
        <f>IFERROR(INDEX(Chalon!C:C, MATCH(A61&amp;" "&amp;B61, Chalon!A:A, 0)), 0)</f>
        <v>0</v>
      </c>
      <c r="F61" s="35">
        <f>IFERROR(INDEX(Norges!C:C, MATCH(A61&amp;" "&amp;B61, Norges!A:A, 0)), 0)</f>
        <v>15</v>
      </c>
      <c r="G61" s="35">
        <f>IFERROR(INDEX(Beaune!C:C, MATCH(A61&amp;" "&amp;B61, Beaune!A:A, 0)), 0)</f>
        <v>0</v>
      </c>
      <c r="H61" s="35">
        <f>IFERROR(INDEX(Chailly!C:C, MATCH(A61&amp;" "&amp;B61, Chailly!A:A, 0)), 0)</f>
        <v>0</v>
      </c>
      <c r="I61" s="35">
        <v>0</v>
      </c>
      <c r="J61" s="35">
        <v>0</v>
      </c>
      <c r="K61" s="35">
        <v>0</v>
      </c>
      <c r="L61" s="35">
        <v>0</v>
      </c>
      <c r="M61" s="37">
        <f t="shared" si="3"/>
        <v>15</v>
      </c>
      <c r="N61" s="37">
        <f t="shared" si="4"/>
        <v>57</v>
      </c>
      <c r="O61" s="39">
        <f t="shared" si="5"/>
        <v>1</v>
      </c>
    </row>
    <row r="62" spans="1:15" ht="16.5" thickBot="1">
      <c r="A62" s="36" t="s">
        <v>263</v>
      </c>
      <c r="B62" s="35" t="s">
        <v>123</v>
      </c>
      <c r="C62" s="35" t="s">
        <v>168</v>
      </c>
      <c r="D62" s="36" t="s">
        <v>248</v>
      </c>
      <c r="E62" s="35">
        <f>IFERROR(INDEX(Chalon!C:C, MATCH(A62&amp;" "&amp;B62, Chalon!A:A, 0)), 0)</f>
        <v>0</v>
      </c>
      <c r="F62" s="35">
        <f>IFERROR(INDEX(Norges!C:C, MATCH(A62&amp;" "&amp;B62, Norges!A:A, 0)), 0)</f>
        <v>0</v>
      </c>
      <c r="G62" s="35">
        <f>IFERROR(INDEX(Beaune!C:C, MATCH(A62&amp;" "&amp;B62, Beaune!A:A, 0)), 0)</f>
        <v>15</v>
      </c>
      <c r="H62" s="35">
        <f>IFERROR(INDEX(Chailly!C:C, MATCH(A62&amp;" "&amp;B62, Chailly!A:A, 0)), 0)</f>
        <v>0</v>
      </c>
      <c r="I62" s="35">
        <v>0</v>
      </c>
      <c r="J62" s="35">
        <v>0</v>
      </c>
      <c r="K62" s="35">
        <v>0</v>
      </c>
      <c r="L62" s="35">
        <v>0</v>
      </c>
      <c r="M62" s="37">
        <f t="shared" si="3"/>
        <v>15</v>
      </c>
      <c r="N62" s="37">
        <f t="shared" si="4"/>
        <v>57</v>
      </c>
      <c r="O62" s="39">
        <f t="shared" si="5"/>
        <v>1</v>
      </c>
    </row>
    <row r="63" spans="1:15" ht="16.5" thickBot="1">
      <c r="A63" s="36" t="s">
        <v>139</v>
      </c>
      <c r="B63" s="35" t="s">
        <v>105</v>
      </c>
      <c r="C63" s="35" t="s">
        <v>167</v>
      </c>
      <c r="D63" s="36" t="s">
        <v>213</v>
      </c>
      <c r="E63" s="35">
        <f>IFERROR(INDEX(Chalon!C:C, MATCH(A63&amp;" "&amp;B63, Chalon!A:A, 0)), 0)</f>
        <v>0</v>
      </c>
      <c r="F63" s="35">
        <f>IFERROR(INDEX(Norges!C:C, MATCH(A63&amp;" "&amp;B63, Norges!A:A, 0)), 0)</f>
        <v>15</v>
      </c>
      <c r="G63" s="35">
        <f>IFERROR(INDEX(Beaune!C:C, MATCH(A63&amp;" "&amp;B63, Beaune!A:A, 0)), 0)</f>
        <v>0</v>
      </c>
      <c r="H63" s="35">
        <f>IFERROR(INDEX(Chailly!C:C, MATCH(A63&amp;" "&amp;B63, Chailly!A:A, 0)), 0)</f>
        <v>0</v>
      </c>
      <c r="I63" s="35">
        <v>0</v>
      </c>
      <c r="J63" s="35">
        <v>0</v>
      </c>
      <c r="K63" s="35">
        <v>0</v>
      </c>
      <c r="L63" s="35">
        <v>0</v>
      </c>
      <c r="M63" s="37">
        <f t="shared" si="3"/>
        <v>15</v>
      </c>
      <c r="N63" s="37">
        <f t="shared" si="4"/>
        <v>57</v>
      </c>
      <c r="O63" s="39">
        <f t="shared" si="5"/>
        <v>1</v>
      </c>
    </row>
    <row r="64" spans="1:15" ht="16.5" thickBot="1">
      <c r="A64" s="36" t="s">
        <v>203</v>
      </c>
      <c r="B64" s="35" t="s">
        <v>204</v>
      </c>
      <c r="C64" s="35" t="s">
        <v>167</v>
      </c>
      <c r="D64" s="36" t="s">
        <v>196</v>
      </c>
      <c r="E64" s="35">
        <f>IFERROR(INDEX(Chalon!C:C, MATCH(A64&amp;" "&amp;B64, Chalon!A:A, 0)), 0)</f>
        <v>0</v>
      </c>
      <c r="F64" s="35">
        <f>IFERROR(INDEX(Norges!C:C, MATCH(A64&amp;" "&amp;B64, Norges!A:A, 0)), 0)</f>
        <v>6</v>
      </c>
      <c r="G64" s="35">
        <f>IFERROR(INDEX(Beaune!C:C, MATCH(A64&amp;" "&amp;B64, Beaune!A:A, 0)), 0)</f>
        <v>0</v>
      </c>
      <c r="H64" s="35">
        <f>IFERROR(INDEX(Chailly!C:C, MATCH(A64&amp;" "&amp;B64, Chailly!A:A, 0)), 0)</f>
        <v>9</v>
      </c>
      <c r="I64" s="35">
        <v>0</v>
      </c>
      <c r="J64" s="35">
        <v>0</v>
      </c>
      <c r="K64" s="35">
        <v>0</v>
      </c>
      <c r="L64" s="35">
        <v>0</v>
      </c>
      <c r="M64" s="37">
        <f t="shared" si="3"/>
        <v>15</v>
      </c>
      <c r="N64" s="37">
        <f t="shared" si="4"/>
        <v>57</v>
      </c>
      <c r="O64" s="39">
        <f t="shared" si="5"/>
        <v>2</v>
      </c>
    </row>
    <row r="65" spans="1:15" ht="16.5" thickBot="1">
      <c r="A65" s="36" t="s">
        <v>467</v>
      </c>
      <c r="B65" s="35" t="s">
        <v>146</v>
      </c>
      <c r="C65" s="35" t="s">
        <v>167</v>
      </c>
      <c r="D65" s="36" t="s">
        <v>164</v>
      </c>
      <c r="E65" s="35">
        <v>0</v>
      </c>
      <c r="F65" s="35">
        <v>0</v>
      </c>
      <c r="G65" s="35">
        <v>0</v>
      </c>
      <c r="H65" s="35">
        <v>14</v>
      </c>
      <c r="I65" s="35">
        <v>0</v>
      </c>
      <c r="J65" s="35">
        <v>0</v>
      </c>
      <c r="K65" s="35">
        <v>0</v>
      </c>
      <c r="L65" s="35">
        <v>0</v>
      </c>
      <c r="M65" s="37">
        <f t="shared" si="3"/>
        <v>14</v>
      </c>
      <c r="N65" s="37">
        <f t="shared" si="4"/>
        <v>63</v>
      </c>
      <c r="O65" s="39">
        <f t="shared" si="5"/>
        <v>1</v>
      </c>
    </row>
    <row r="66" spans="1:15" ht="16.5" thickBot="1">
      <c r="A66" s="36" t="s">
        <v>100</v>
      </c>
      <c r="B66" s="35" t="s">
        <v>101</v>
      </c>
      <c r="C66" s="35" t="s">
        <v>168</v>
      </c>
      <c r="D66" s="36" t="s">
        <v>191</v>
      </c>
      <c r="E66" s="35">
        <f>IFERROR(INDEX(Chalon!C:C, MATCH(A66&amp;" "&amp;B66, Chalon!A:A, 0)), 0)</f>
        <v>0</v>
      </c>
      <c r="F66" s="35">
        <f>IFERROR(INDEX(Norges!C:C, MATCH(A66&amp;" "&amp;B66, Norges!A:A, 0)), 0)</f>
        <v>0</v>
      </c>
      <c r="G66" s="35">
        <f>IFERROR(INDEX(Beaune!C:C, MATCH(A66&amp;" "&amp;B66, Beaune!A:A, 0)), 0)</f>
        <v>0</v>
      </c>
      <c r="H66" s="35">
        <f>IFERROR(INDEX(Chailly!C:C, MATCH(A66&amp;" "&amp;B66, Chailly!A:A, 0)), 0)</f>
        <v>14</v>
      </c>
      <c r="I66" s="35">
        <v>0</v>
      </c>
      <c r="J66" s="35">
        <v>0</v>
      </c>
      <c r="K66" s="35">
        <v>0</v>
      </c>
      <c r="L66" s="35">
        <v>0</v>
      </c>
      <c r="M66" s="37">
        <f t="shared" si="3"/>
        <v>14</v>
      </c>
      <c r="N66" s="37">
        <f t="shared" si="4"/>
        <v>63</v>
      </c>
      <c r="O66" s="39">
        <f t="shared" si="5"/>
        <v>1</v>
      </c>
    </row>
    <row r="67" spans="1:15" ht="16.5" thickBot="1">
      <c r="A67" s="36" t="s">
        <v>224</v>
      </c>
      <c r="B67" s="35" t="s">
        <v>124</v>
      </c>
      <c r="C67" s="35" t="s">
        <v>167</v>
      </c>
      <c r="D67" s="36" t="s">
        <v>221</v>
      </c>
      <c r="E67" s="35">
        <f>IFERROR(INDEX(Chalon!C:C, MATCH(A67&amp;" "&amp;B67, Chalon!A:A, 0)), 0)</f>
        <v>0</v>
      </c>
      <c r="F67" s="35">
        <f>IFERROR(INDEX(Norges!C:C, MATCH(A67&amp;" "&amp;B67, Norges!A:A, 0)), 0)</f>
        <v>0</v>
      </c>
      <c r="G67" s="35">
        <f>IFERROR(INDEX(Beaune!C:C, MATCH(A67&amp;" "&amp;B67, Beaune!A:A, 0)), 0)</f>
        <v>0</v>
      </c>
      <c r="H67" s="35">
        <f>IFERROR(INDEX(Chailly!C:C, MATCH(A67&amp;" "&amp;B67, Chailly!A:A, 0)), 0)</f>
        <v>14</v>
      </c>
      <c r="I67" s="35">
        <v>0</v>
      </c>
      <c r="J67" s="35">
        <v>0</v>
      </c>
      <c r="K67" s="35">
        <v>0</v>
      </c>
      <c r="L67" s="35">
        <v>0</v>
      </c>
      <c r="M67" s="37">
        <f t="shared" ref="M67:M98" si="6">LARGE(E67:L67,1)+LARGE(E67:L67,2)+LARGE(E67:L67,3)+LARGE(E67:L67,4)</f>
        <v>14</v>
      </c>
      <c r="N67" s="37">
        <f t="shared" ref="N67:N98" si="7">RANK(M67,M$3:M$158)</f>
        <v>63</v>
      </c>
      <c r="O67" s="39">
        <f t="shared" ref="O67:O98" si="8">COUNTIF(E67:L67,"&gt;0")</f>
        <v>1</v>
      </c>
    </row>
    <row r="68" spans="1:15" ht="16.5" thickBot="1">
      <c r="A68" s="36" t="s">
        <v>84</v>
      </c>
      <c r="B68" s="35" t="s">
        <v>63</v>
      </c>
      <c r="C68" s="35" t="s">
        <v>167</v>
      </c>
      <c r="D68" s="36" t="s">
        <v>164</v>
      </c>
      <c r="E68" s="35">
        <f>IFERROR(INDEX(Chalon!C:C, MATCH(A68&amp;" "&amp;B68, Chalon!A:A, 0)), 0)</f>
        <v>0</v>
      </c>
      <c r="F68" s="35">
        <f>IFERROR(INDEX(Norges!C:C, MATCH(A68&amp;" "&amp;B68, Norges!A:A, 0)), 0)</f>
        <v>14</v>
      </c>
      <c r="G68" s="35">
        <f>IFERROR(INDEX(Beaune!C:C, MATCH(A68&amp;" "&amp;B68, Beaune!A:A, 0)), 0)</f>
        <v>0</v>
      </c>
      <c r="H68" s="35">
        <f>IFERROR(INDEX(Chailly!C:C, MATCH(A68&amp;" "&amp;B68, Chailly!A:A, 0)), 0)</f>
        <v>0</v>
      </c>
      <c r="I68" s="35">
        <v>0</v>
      </c>
      <c r="J68" s="35">
        <v>0</v>
      </c>
      <c r="K68" s="35">
        <v>0</v>
      </c>
      <c r="L68" s="35">
        <v>0</v>
      </c>
      <c r="M68" s="37">
        <f t="shared" si="6"/>
        <v>14</v>
      </c>
      <c r="N68" s="37">
        <f t="shared" si="7"/>
        <v>63</v>
      </c>
      <c r="O68" s="39">
        <f t="shared" si="8"/>
        <v>1</v>
      </c>
    </row>
    <row r="69" spans="1:15" ht="16.5" thickBot="1">
      <c r="A69" s="36" t="s">
        <v>155</v>
      </c>
      <c r="B69" s="35" t="s">
        <v>180</v>
      </c>
      <c r="C69" s="35" t="s">
        <v>168</v>
      </c>
      <c r="D69" s="36" t="s">
        <v>174</v>
      </c>
      <c r="E69" s="35">
        <f>IFERROR(INDEX(Chalon!C:C, MATCH(A69&amp;" "&amp;B69, Chalon!A:A, 0)), 0)</f>
        <v>0</v>
      </c>
      <c r="F69" s="35">
        <f>IFERROR(INDEX(Norges!C:C, MATCH(A69&amp;" "&amp;B69, Norges!A:A, 0)), 0)</f>
        <v>0</v>
      </c>
      <c r="G69" s="35">
        <f>IFERROR(INDEX(Beaune!C:C, MATCH(A69&amp;" "&amp;B69, Beaune!A:A, 0)), 0)</f>
        <v>0</v>
      </c>
      <c r="H69" s="35">
        <f>IFERROR(INDEX(Chailly!C:C, MATCH(A69&amp;" "&amp;B69, Chailly!A:A, 0)), 0)</f>
        <v>14</v>
      </c>
      <c r="I69" s="35">
        <v>0</v>
      </c>
      <c r="J69" s="35">
        <v>0</v>
      </c>
      <c r="K69" s="35">
        <v>0</v>
      </c>
      <c r="L69" s="35">
        <v>0</v>
      </c>
      <c r="M69" s="37">
        <f t="shared" si="6"/>
        <v>14</v>
      </c>
      <c r="N69" s="37">
        <f t="shared" si="7"/>
        <v>63</v>
      </c>
      <c r="O69" s="39">
        <f t="shared" si="8"/>
        <v>1</v>
      </c>
    </row>
    <row r="70" spans="1:15" ht="16.5" thickBot="1">
      <c r="A70" s="36" t="s">
        <v>46</v>
      </c>
      <c r="B70" s="35" t="s">
        <v>18</v>
      </c>
      <c r="C70" s="35" t="s">
        <v>167</v>
      </c>
      <c r="D70" s="36" t="s">
        <v>205</v>
      </c>
      <c r="E70" s="35">
        <f>IFERROR(INDEX(Chalon!C:C, MATCH(A70&amp;" "&amp;B70, Chalon!A:A, 0)), 0)</f>
        <v>0</v>
      </c>
      <c r="F70" s="35">
        <f>IFERROR(INDEX(Norges!C:C, MATCH(A70&amp;" "&amp;B70, Norges!A:A, 0)), 0)</f>
        <v>9</v>
      </c>
      <c r="G70" s="35">
        <f>IFERROR(INDEX(Beaune!C:C, MATCH(A70&amp;" "&amp;B70, Beaune!A:A, 0)), 0)</f>
        <v>4</v>
      </c>
      <c r="H70" s="35">
        <f>IFERROR(INDEX(Chailly!C:C, MATCH(A70&amp;" "&amp;B70, Chailly!A:A, 0)), 0)</f>
        <v>0</v>
      </c>
      <c r="I70" s="35">
        <v>0</v>
      </c>
      <c r="J70" s="35">
        <v>0</v>
      </c>
      <c r="K70" s="35">
        <v>0</v>
      </c>
      <c r="L70" s="35">
        <v>0</v>
      </c>
      <c r="M70" s="37">
        <f t="shared" si="6"/>
        <v>13</v>
      </c>
      <c r="N70" s="37">
        <f t="shared" si="7"/>
        <v>68</v>
      </c>
      <c r="O70" s="39">
        <f t="shared" si="8"/>
        <v>2</v>
      </c>
    </row>
    <row r="71" spans="1:15" ht="16.5" thickBot="1">
      <c r="A71" s="36" t="s">
        <v>236</v>
      </c>
      <c r="B71" s="35" t="s">
        <v>172</v>
      </c>
      <c r="C71" s="35" t="s">
        <v>167</v>
      </c>
      <c r="D71" s="36" t="s">
        <v>235</v>
      </c>
      <c r="E71" s="35">
        <f>IFERROR(INDEX(Chalon!C:C, MATCH(A71&amp;" "&amp;B71, Chalon!A:A, 0)), 0)</f>
        <v>13</v>
      </c>
      <c r="F71" s="35">
        <f>IFERROR(INDEX(Norges!C:C, MATCH(A71&amp;" "&amp;B71, Norges!A:A, 0)), 0)</f>
        <v>0</v>
      </c>
      <c r="G71" s="35">
        <f>IFERROR(INDEX(Beaune!C:C, MATCH(A71&amp;" "&amp;B71, Beaune!A:A, 0)), 0)</f>
        <v>0</v>
      </c>
      <c r="H71" s="35">
        <f>IFERROR(INDEX(Chailly!C:C, MATCH(A71&amp;" "&amp;B71, Chailly!A:A, 0)), 0)</f>
        <v>0</v>
      </c>
      <c r="I71" s="35">
        <v>0</v>
      </c>
      <c r="J71" s="35">
        <v>0</v>
      </c>
      <c r="K71" s="35">
        <v>0</v>
      </c>
      <c r="L71" s="35">
        <v>0</v>
      </c>
      <c r="M71" s="37">
        <f t="shared" si="6"/>
        <v>13</v>
      </c>
      <c r="N71" s="37">
        <f t="shared" si="7"/>
        <v>68</v>
      </c>
      <c r="O71" s="39">
        <f t="shared" si="8"/>
        <v>1</v>
      </c>
    </row>
    <row r="72" spans="1:15" ht="16.5" thickBot="1">
      <c r="A72" s="36" t="s">
        <v>223</v>
      </c>
      <c r="B72" s="35" t="s">
        <v>18</v>
      </c>
      <c r="C72" s="35" t="s">
        <v>167</v>
      </c>
      <c r="D72" s="36" t="s">
        <v>221</v>
      </c>
      <c r="E72" s="35">
        <f>IFERROR(INDEX(Chalon!C:C, MATCH(A72&amp;" "&amp;B72, Chalon!A:A, 0)), 0)</f>
        <v>2</v>
      </c>
      <c r="F72" s="35">
        <f>IFERROR(INDEX(Norges!C:C, MATCH(A72&amp;" "&amp;B72, Norges!A:A, 0)), 0)</f>
        <v>6</v>
      </c>
      <c r="G72" s="35">
        <f>IFERROR(INDEX(Beaune!C:C, MATCH(A72&amp;" "&amp;B72, Beaune!A:A, 0)), 0)</f>
        <v>0</v>
      </c>
      <c r="H72" s="35">
        <f>IFERROR(INDEX(Chailly!C:C, MATCH(A72&amp;" "&amp;B72, Chailly!A:A, 0)), 0)</f>
        <v>5</v>
      </c>
      <c r="I72" s="35">
        <v>0</v>
      </c>
      <c r="J72" s="35">
        <v>0</v>
      </c>
      <c r="K72" s="35">
        <v>0</v>
      </c>
      <c r="L72" s="35">
        <v>0</v>
      </c>
      <c r="M72" s="37">
        <f t="shared" si="6"/>
        <v>13</v>
      </c>
      <c r="N72" s="37">
        <f t="shared" si="7"/>
        <v>68</v>
      </c>
      <c r="O72" s="39">
        <f t="shared" si="8"/>
        <v>3</v>
      </c>
    </row>
    <row r="73" spans="1:15" ht="16.5" thickBot="1">
      <c r="A73" s="36" t="s">
        <v>125</v>
      </c>
      <c r="B73" s="35" t="s">
        <v>63</v>
      </c>
      <c r="C73" s="35" t="s">
        <v>167</v>
      </c>
      <c r="D73" s="36" t="s">
        <v>196</v>
      </c>
      <c r="E73" s="35">
        <f>IFERROR(INDEX(Chalon!C:C, MATCH(A73&amp;" "&amp;B73, Chalon!A:A, 0)), 0)</f>
        <v>0</v>
      </c>
      <c r="F73" s="35">
        <f>IFERROR(INDEX(Norges!C:C, MATCH(A73&amp;" "&amp;B73, Norges!A:A, 0)), 0)</f>
        <v>13</v>
      </c>
      <c r="G73" s="35">
        <f>IFERROR(INDEX(Beaune!C:C, MATCH(A73&amp;" "&amp;B73, Beaune!A:A, 0)), 0)</f>
        <v>0</v>
      </c>
      <c r="H73" s="35">
        <f>IFERROR(INDEX(Chailly!C:C, MATCH(A73&amp;" "&amp;B73, Chailly!A:A, 0)), 0)</f>
        <v>0</v>
      </c>
      <c r="I73" s="35">
        <v>0</v>
      </c>
      <c r="J73" s="35">
        <v>0</v>
      </c>
      <c r="K73" s="35">
        <v>0</v>
      </c>
      <c r="L73" s="35">
        <v>0</v>
      </c>
      <c r="M73" s="37">
        <f t="shared" si="6"/>
        <v>13</v>
      </c>
      <c r="N73" s="37">
        <f t="shared" si="7"/>
        <v>68</v>
      </c>
      <c r="O73" s="39">
        <f t="shared" si="8"/>
        <v>1</v>
      </c>
    </row>
    <row r="74" spans="1:15" ht="16.5" thickBot="1">
      <c r="A74" s="36" t="s">
        <v>227</v>
      </c>
      <c r="B74" s="35" t="s">
        <v>228</v>
      </c>
      <c r="C74" s="35" t="s">
        <v>167</v>
      </c>
      <c r="D74" s="36" t="s">
        <v>229</v>
      </c>
      <c r="E74" s="35">
        <f>IFERROR(INDEX(Chalon!C:C, MATCH(A74&amp;" "&amp;B74, Chalon!A:A, 0)), 0)</f>
        <v>0</v>
      </c>
      <c r="F74" s="35">
        <f>IFERROR(INDEX(Norges!C:C, MATCH(A74&amp;" "&amp;B74, Norges!A:A, 0)), 0)</f>
        <v>0</v>
      </c>
      <c r="G74" s="35">
        <f>IFERROR(INDEX(Beaune!C:C, MATCH(A74&amp;" "&amp;B74, Beaune!A:A, 0)), 0)</f>
        <v>0</v>
      </c>
      <c r="H74" s="35">
        <f>IFERROR(INDEX(Chailly!C:C, MATCH(A74&amp;" "&amp;B74, Chailly!A:A, 0)), 0)</f>
        <v>13</v>
      </c>
      <c r="I74" s="35">
        <v>0</v>
      </c>
      <c r="J74" s="35">
        <v>0</v>
      </c>
      <c r="K74" s="35">
        <v>0</v>
      </c>
      <c r="L74" s="35">
        <v>0</v>
      </c>
      <c r="M74" s="37">
        <f t="shared" si="6"/>
        <v>13</v>
      </c>
      <c r="N74" s="37">
        <f t="shared" si="7"/>
        <v>68</v>
      </c>
      <c r="O74" s="39">
        <f t="shared" si="8"/>
        <v>1</v>
      </c>
    </row>
    <row r="75" spans="1:15" ht="16.5" thickBot="1">
      <c r="A75" s="36" t="s">
        <v>21</v>
      </c>
      <c r="B75" s="35" t="s">
        <v>22</v>
      </c>
      <c r="C75" s="35" t="s">
        <v>167</v>
      </c>
      <c r="D75" s="36" t="s">
        <v>174</v>
      </c>
      <c r="E75" s="35">
        <f>IFERROR(INDEX(Chalon!C:C, MATCH(A75&amp;" "&amp;B75, Chalon!A:A, 0)), 0)</f>
        <v>3</v>
      </c>
      <c r="F75" s="35">
        <f>IFERROR(INDEX(Norges!C:C, MATCH(A75&amp;" "&amp;B75, Norges!A:A, 0)), 0)</f>
        <v>0</v>
      </c>
      <c r="G75" s="35">
        <f>IFERROR(INDEX(Beaune!C:C, MATCH(A75&amp;" "&amp;B75, Beaune!A:A, 0)), 0)</f>
        <v>0</v>
      </c>
      <c r="H75" s="35">
        <f>IFERROR(INDEX(Chailly!C:C, MATCH(A75&amp;" "&amp;B75, Chailly!A:A, 0)), 0)</f>
        <v>9</v>
      </c>
      <c r="I75" s="35">
        <v>0</v>
      </c>
      <c r="J75" s="35">
        <v>0</v>
      </c>
      <c r="K75" s="35">
        <v>0</v>
      </c>
      <c r="L75" s="35">
        <v>0</v>
      </c>
      <c r="M75" s="37">
        <f t="shared" si="6"/>
        <v>12</v>
      </c>
      <c r="N75" s="37">
        <f t="shared" si="7"/>
        <v>73</v>
      </c>
      <c r="O75" s="39">
        <f t="shared" si="8"/>
        <v>2</v>
      </c>
    </row>
    <row r="76" spans="1:15" ht="16.5" thickBot="1">
      <c r="A76" s="36" t="s">
        <v>68</v>
      </c>
      <c r="B76" s="35" t="s">
        <v>75</v>
      </c>
      <c r="C76" s="35" t="s">
        <v>168</v>
      </c>
      <c r="D76" s="36" t="s">
        <v>221</v>
      </c>
      <c r="E76" s="35">
        <f>IFERROR(INDEX(Chalon!C:C, MATCH(A76&amp;" "&amp;B76, Chalon!A:A, 0)), 0)</f>
        <v>0</v>
      </c>
      <c r="F76" s="35">
        <f>IFERROR(INDEX(Norges!C:C, MATCH(A76&amp;" "&amp;B76, Norges!A:A, 0)), 0)</f>
        <v>4</v>
      </c>
      <c r="G76" s="35">
        <f>IFERROR(INDEX(Beaune!C:C, MATCH(A76&amp;" "&amp;B76, Beaune!A:A, 0)), 0)</f>
        <v>6</v>
      </c>
      <c r="H76" s="35">
        <f>IFERROR(INDEX(Chailly!C:C, MATCH(A76&amp;" "&amp;B76, Chailly!A:A, 0)), 0)</f>
        <v>2</v>
      </c>
      <c r="I76" s="35">
        <v>0</v>
      </c>
      <c r="J76" s="35">
        <v>0</v>
      </c>
      <c r="K76" s="35">
        <v>0</v>
      </c>
      <c r="L76" s="35">
        <v>0</v>
      </c>
      <c r="M76" s="37">
        <f t="shared" si="6"/>
        <v>12</v>
      </c>
      <c r="N76" s="37">
        <f t="shared" si="7"/>
        <v>73</v>
      </c>
      <c r="O76" s="39">
        <f t="shared" si="8"/>
        <v>3</v>
      </c>
    </row>
    <row r="77" spans="1:15" ht="16.5" thickBot="1">
      <c r="A77" s="36" t="s">
        <v>93</v>
      </c>
      <c r="B77" s="35" t="s">
        <v>94</v>
      </c>
      <c r="C77" s="35" t="s">
        <v>167</v>
      </c>
      <c r="D77" s="36" t="s">
        <v>164</v>
      </c>
      <c r="E77" s="35">
        <f>IFERROR(INDEX(Chalon!C:C, MATCH(A77&amp;" "&amp;B77, Chalon!A:A, 0)), 0)</f>
        <v>12</v>
      </c>
      <c r="F77" s="35">
        <f>IFERROR(INDEX(Norges!C:C, MATCH(A77&amp;" "&amp;B77, Norges!A:A, 0)), 0)</f>
        <v>0</v>
      </c>
      <c r="G77" s="35">
        <f>IFERROR(INDEX(Beaune!C:C, MATCH(A77&amp;" "&amp;B77, Beaune!A:A, 0)), 0)</f>
        <v>0</v>
      </c>
      <c r="H77" s="35">
        <f>IFERROR(INDEX(Chailly!C:C, MATCH(A77&amp;" "&amp;B77, Chailly!A:A, 0)), 0)</f>
        <v>0</v>
      </c>
      <c r="I77" s="35">
        <v>0</v>
      </c>
      <c r="J77" s="35">
        <v>0</v>
      </c>
      <c r="K77" s="35">
        <v>0</v>
      </c>
      <c r="L77" s="35">
        <v>0</v>
      </c>
      <c r="M77" s="37">
        <f t="shared" si="6"/>
        <v>12</v>
      </c>
      <c r="N77" s="37">
        <f t="shared" si="7"/>
        <v>73</v>
      </c>
      <c r="O77" s="39">
        <f t="shared" si="8"/>
        <v>1</v>
      </c>
    </row>
    <row r="78" spans="1:15" ht="16.5" thickBot="1">
      <c r="A78" s="36" t="s">
        <v>39</v>
      </c>
      <c r="B78" s="35" t="s">
        <v>222</v>
      </c>
      <c r="C78" s="35" t="s">
        <v>168</v>
      </c>
      <c r="D78" s="36" t="s">
        <v>221</v>
      </c>
      <c r="E78" s="35">
        <f>IFERROR(INDEX(Chalon!C:C, MATCH(A78&amp;" "&amp;B78, Chalon!A:A, 0)), 0)</f>
        <v>0</v>
      </c>
      <c r="F78" s="35">
        <f>IFERROR(INDEX(Norges!C:C, MATCH(A78&amp;" "&amp;B78, Norges!A:A, 0)), 0)</f>
        <v>0</v>
      </c>
      <c r="G78" s="35">
        <f>IFERROR(INDEX(Beaune!C:C, MATCH(A78&amp;" "&amp;B78, Beaune!A:A, 0)), 0)</f>
        <v>0</v>
      </c>
      <c r="H78" s="35">
        <f>IFERROR(INDEX(Chailly!C:C, MATCH(A78&amp;" "&amp;B78, Chailly!A:A, 0)), 0)</f>
        <v>11</v>
      </c>
      <c r="I78" s="35">
        <v>0</v>
      </c>
      <c r="J78" s="35">
        <v>0</v>
      </c>
      <c r="K78" s="35">
        <v>0</v>
      </c>
      <c r="L78" s="35">
        <v>0</v>
      </c>
      <c r="M78" s="37">
        <f t="shared" si="6"/>
        <v>11</v>
      </c>
      <c r="N78" s="37">
        <f t="shared" si="7"/>
        <v>76</v>
      </c>
      <c r="O78" s="39">
        <f t="shared" si="8"/>
        <v>1</v>
      </c>
    </row>
    <row r="79" spans="1:15" ht="16.5" thickBot="1">
      <c r="A79" s="36" t="s">
        <v>192</v>
      </c>
      <c r="B79" s="35" t="s">
        <v>193</v>
      </c>
      <c r="C79" s="35" t="s">
        <v>168</v>
      </c>
      <c r="D79" s="36" t="s">
        <v>191</v>
      </c>
      <c r="E79" s="35">
        <f>IFERROR(INDEX(Chalon!C:C, MATCH(A79&amp;" "&amp;B79, Chalon!A:A, 0)), 0)</f>
        <v>0</v>
      </c>
      <c r="F79" s="35">
        <f>IFERROR(INDEX(Norges!C:C, MATCH(A79&amp;" "&amp;B79, Norges!A:A, 0)), 0)</f>
        <v>9</v>
      </c>
      <c r="G79" s="35">
        <f>IFERROR(INDEX(Beaune!C:C, MATCH(A79&amp;" "&amp;B79, Beaune!A:A, 0)), 0)</f>
        <v>2</v>
      </c>
      <c r="H79" s="35">
        <f>IFERROR(INDEX(Chailly!C:C, MATCH(A79&amp;" "&amp;B79, Chailly!A:A, 0)), 0)</f>
        <v>0</v>
      </c>
      <c r="I79" s="35">
        <v>0</v>
      </c>
      <c r="J79" s="35">
        <v>0</v>
      </c>
      <c r="K79" s="35">
        <v>0</v>
      </c>
      <c r="L79" s="35">
        <v>0</v>
      </c>
      <c r="M79" s="37">
        <f t="shared" si="6"/>
        <v>11</v>
      </c>
      <c r="N79" s="37">
        <f t="shared" si="7"/>
        <v>76</v>
      </c>
      <c r="O79" s="39">
        <f t="shared" si="8"/>
        <v>2</v>
      </c>
    </row>
    <row r="80" spans="1:15" ht="16.5" thickBot="1">
      <c r="A80" s="36" t="s">
        <v>87</v>
      </c>
      <c r="B80" s="35" t="s">
        <v>88</v>
      </c>
      <c r="C80" s="35" t="s">
        <v>167</v>
      </c>
      <c r="D80" s="36" t="s">
        <v>185</v>
      </c>
      <c r="E80" s="35">
        <f>IFERROR(INDEX(Chalon!C:C, MATCH(A80&amp;" "&amp;B80, Chalon!A:A, 0)), 0)</f>
        <v>11</v>
      </c>
      <c r="F80" s="35">
        <f>IFERROR(INDEX(Norges!C:C, MATCH(A80&amp;" "&amp;B80, Norges!A:A, 0)), 0)</f>
        <v>0</v>
      </c>
      <c r="G80" s="35">
        <f>IFERROR(INDEX(Beaune!C:C, MATCH(A80&amp;" "&amp;B80, Beaune!A:A, 0)), 0)</f>
        <v>0</v>
      </c>
      <c r="H80" s="35">
        <f>IFERROR(INDEX(Chailly!C:C, MATCH(A80&amp;" "&amp;B80, Chailly!A:A, 0)), 0)</f>
        <v>0</v>
      </c>
      <c r="I80" s="35">
        <v>0</v>
      </c>
      <c r="J80" s="35">
        <v>0</v>
      </c>
      <c r="K80" s="35">
        <v>0</v>
      </c>
      <c r="L80" s="35">
        <v>0</v>
      </c>
      <c r="M80" s="37">
        <f t="shared" si="6"/>
        <v>11</v>
      </c>
      <c r="N80" s="37">
        <f t="shared" si="7"/>
        <v>76</v>
      </c>
      <c r="O80" s="39">
        <f t="shared" si="8"/>
        <v>1</v>
      </c>
    </row>
    <row r="81" spans="1:15" ht="16.5" thickBot="1">
      <c r="A81" s="36" t="s">
        <v>256</v>
      </c>
      <c r="B81" s="35" t="s">
        <v>257</v>
      </c>
      <c r="C81" s="35" t="s">
        <v>167</v>
      </c>
      <c r="D81" s="36" t="s">
        <v>248</v>
      </c>
      <c r="E81" s="35">
        <f>IFERROR(INDEX(Chalon!C:C, MATCH(A81&amp;" "&amp;B81, Chalon!A:A, 0)), 0)</f>
        <v>0</v>
      </c>
      <c r="F81" s="35">
        <f>IFERROR(INDEX(Norges!C:C, MATCH(A81&amp;" "&amp;B81, Norges!A:A, 0)), 0)</f>
        <v>0</v>
      </c>
      <c r="G81" s="35">
        <f>IFERROR(INDEX(Beaune!C:C, MATCH(A81&amp;" "&amp;B81, Beaune!A:A, 0)), 0)</f>
        <v>11</v>
      </c>
      <c r="H81" s="35">
        <f>IFERROR(INDEX(Chailly!C:C, MATCH(A81&amp;" "&amp;B81, Chailly!A:A, 0)), 0)</f>
        <v>0</v>
      </c>
      <c r="I81" s="35">
        <v>0</v>
      </c>
      <c r="J81" s="35">
        <v>0</v>
      </c>
      <c r="K81" s="35">
        <v>0</v>
      </c>
      <c r="L81" s="35">
        <v>0</v>
      </c>
      <c r="M81" s="37">
        <f t="shared" si="6"/>
        <v>11</v>
      </c>
      <c r="N81" s="37">
        <f t="shared" si="7"/>
        <v>76</v>
      </c>
      <c r="O81" s="39">
        <f t="shared" si="8"/>
        <v>1</v>
      </c>
    </row>
    <row r="82" spans="1:15" ht="16.5" thickBot="1">
      <c r="A82" s="36" t="s">
        <v>139</v>
      </c>
      <c r="B82" s="35" t="s">
        <v>140</v>
      </c>
      <c r="C82" s="35" t="s">
        <v>167</v>
      </c>
      <c r="D82" s="36" t="s">
        <v>248</v>
      </c>
      <c r="E82" s="35">
        <f>IFERROR(INDEX(Chalon!C:C, MATCH(A82&amp;" "&amp;B82, Chalon!A:A, 0)), 0)</f>
        <v>11</v>
      </c>
      <c r="F82" s="35">
        <f>IFERROR(INDEX(Norges!C:C, MATCH(A82&amp;" "&amp;B82, Norges!A:A, 0)), 0)</f>
        <v>0</v>
      </c>
      <c r="G82" s="35">
        <f>IFERROR(INDEX(Beaune!C:C, MATCH(A82&amp;" "&amp;B82, Beaune!A:A, 0)), 0)</f>
        <v>0</v>
      </c>
      <c r="H82" s="35">
        <f>IFERROR(INDEX(Chailly!C:C, MATCH(A82&amp;" "&amp;B82, Chailly!A:A, 0)), 0)</f>
        <v>0</v>
      </c>
      <c r="I82" s="35">
        <v>0</v>
      </c>
      <c r="J82" s="35">
        <v>0</v>
      </c>
      <c r="K82" s="35">
        <v>0</v>
      </c>
      <c r="L82" s="35">
        <v>0</v>
      </c>
      <c r="M82" s="37">
        <f t="shared" si="6"/>
        <v>11</v>
      </c>
      <c r="N82" s="37">
        <f t="shared" si="7"/>
        <v>76</v>
      </c>
      <c r="O82" s="39">
        <f t="shared" si="8"/>
        <v>1</v>
      </c>
    </row>
    <row r="83" spans="1:15" ht="16.5" thickBot="1">
      <c r="A83" s="36" t="s">
        <v>182</v>
      </c>
      <c r="B83" s="35" t="s">
        <v>183</v>
      </c>
      <c r="C83" s="35" t="s">
        <v>168</v>
      </c>
      <c r="D83" s="36" t="s">
        <v>225</v>
      </c>
      <c r="E83" s="35">
        <f>IFERROR(INDEX(Chalon!C:C, MATCH(A83&amp;" "&amp;B83, Chalon!A:A, 0)), 0)</f>
        <v>10</v>
      </c>
      <c r="F83" s="35">
        <f>IFERROR(INDEX(Norges!C:C, MATCH(A83&amp;" "&amp;B83, Norges!A:A, 0)), 0)</f>
        <v>0</v>
      </c>
      <c r="G83" s="35">
        <f>IFERROR(INDEX(Beaune!C:C, MATCH(A83&amp;" "&amp;B83, Beaune!A:A, 0)), 0)</f>
        <v>0</v>
      </c>
      <c r="H83" s="35">
        <f>IFERROR(INDEX(Chailly!C:C, MATCH(A83&amp;" "&amp;B83, Chailly!A:A, 0)), 0)</f>
        <v>0</v>
      </c>
      <c r="I83" s="35">
        <v>0</v>
      </c>
      <c r="J83" s="35">
        <v>0</v>
      </c>
      <c r="K83" s="35">
        <v>0</v>
      </c>
      <c r="L83" s="35">
        <v>0</v>
      </c>
      <c r="M83" s="37">
        <f t="shared" si="6"/>
        <v>10</v>
      </c>
      <c r="N83" s="37">
        <f t="shared" si="7"/>
        <v>81</v>
      </c>
      <c r="O83" s="39">
        <f t="shared" si="8"/>
        <v>1</v>
      </c>
    </row>
    <row r="84" spans="1:15" ht="16.5" thickBot="1">
      <c r="A84" s="36" t="s">
        <v>201</v>
      </c>
      <c r="B84" s="35" t="s">
        <v>202</v>
      </c>
      <c r="C84" s="35" t="s">
        <v>168</v>
      </c>
      <c r="D84" s="36" t="s">
        <v>196</v>
      </c>
      <c r="E84" s="35">
        <f>IFERROR(INDEX(Chalon!C:C, MATCH(A84&amp;" "&amp;B84, Chalon!A:A, 0)), 0)</f>
        <v>0</v>
      </c>
      <c r="F84" s="35">
        <f>IFERROR(INDEX(Norges!C:C, MATCH(A84&amp;" "&amp;B84, Norges!A:A, 0)), 0)</f>
        <v>10</v>
      </c>
      <c r="G84" s="35">
        <f>IFERROR(INDEX(Beaune!C:C, MATCH(A84&amp;" "&amp;B84, Beaune!A:A, 0)), 0)</f>
        <v>0</v>
      </c>
      <c r="H84" s="35">
        <f>IFERROR(INDEX(Chailly!C:C, MATCH(A84&amp;" "&amp;B84, Chailly!A:A, 0)), 0)</f>
        <v>0</v>
      </c>
      <c r="I84" s="35">
        <v>0</v>
      </c>
      <c r="J84" s="35">
        <v>0</v>
      </c>
      <c r="K84" s="35">
        <v>0</v>
      </c>
      <c r="L84" s="35">
        <v>0</v>
      </c>
      <c r="M84" s="37">
        <f t="shared" si="6"/>
        <v>10</v>
      </c>
      <c r="N84" s="37">
        <f t="shared" si="7"/>
        <v>81</v>
      </c>
      <c r="O84" s="39">
        <f t="shared" si="8"/>
        <v>1</v>
      </c>
    </row>
    <row r="85" spans="1:15" ht="16.5" thickBot="1">
      <c r="A85" s="36" t="s">
        <v>131</v>
      </c>
      <c r="B85" s="35" t="s">
        <v>132</v>
      </c>
      <c r="C85" s="35" t="s">
        <v>167</v>
      </c>
      <c r="D85" s="36" t="s">
        <v>205</v>
      </c>
      <c r="E85" s="35">
        <f>IFERROR(INDEX(Chalon!C:C, MATCH(A85&amp;" "&amp;B85, Chalon!A:A, 0)), 0)</f>
        <v>0</v>
      </c>
      <c r="F85" s="35">
        <f>IFERROR(INDEX(Norges!C:C, MATCH(A85&amp;" "&amp;B85, Norges!A:A, 0)), 0)</f>
        <v>0</v>
      </c>
      <c r="G85" s="35">
        <f>IFERROR(INDEX(Beaune!C:C, MATCH(A85&amp;" "&amp;B85, Beaune!A:A, 0)), 0)</f>
        <v>10</v>
      </c>
      <c r="H85" s="35">
        <f>IFERROR(INDEX(Chailly!C:C, MATCH(A85&amp;" "&amp;B85, Chailly!A:A, 0)), 0)</f>
        <v>0</v>
      </c>
      <c r="I85" s="35">
        <v>0</v>
      </c>
      <c r="J85" s="35">
        <v>0</v>
      </c>
      <c r="K85" s="35">
        <v>0</v>
      </c>
      <c r="L85" s="35">
        <v>0</v>
      </c>
      <c r="M85" s="37">
        <f t="shared" si="6"/>
        <v>10</v>
      </c>
      <c r="N85" s="37">
        <f t="shared" si="7"/>
        <v>81</v>
      </c>
      <c r="O85" s="39">
        <f t="shared" si="8"/>
        <v>1</v>
      </c>
    </row>
    <row r="86" spans="1:15" ht="16.5" thickBot="1">
      <c r="A86" s="36" t="s">
        <v>133</v>
      </c>
      <c r="B86" s="35" t="s">
        <v>22</v>
      </c>
      <c r="C86" s="35" t="s">
        <v>167</v>
      </c>
      <c r="D86" s="36" t="s">
        <v>225</v>
      </c>
      <c r="E86" s="35">
        <f>IFERROR(INDEX(Chalon!C:C, MATCH(A86&amp;" "&amp;B86, Chalon!A:A, 0)), 0)</f>
        <v>4</v>
      </c>
      <c r="F86" s="35">
        <f>IFERROR(INDEX(Norges!C:C, MATCH(A86&amp;" "&amp;B86, Norges!A:A, 0)), 0)</f>
        <v>6</v>
      </c>
      <c r="G86" s="35">
        <f>IFERROR(INDEX(Beaune!C:C, MATCH(A86&amp;" "&amp;B86, Beaune!A:A, 0)), 0)</f>
        <v>0</v>
      </c>
      <c r="H86" s="35">
        <f>IFERROR(INDEX(Chailly!C:C, MATCH(A86&amp;" "&amp;B86, Chailly!A:A, 0)), 0)</f>
        <v>0</v>
      </c>
      <c r="I86" s="35">
        <v>0</v>
      </c>
      <c r="J86" s="35">
        <v>0</v>
      </c>
      <c r="K86" s="35">
        <v>0</v>
      </c>
      <c r="L86" s="35">
        <v>0</v>
      </c>
      <c r="M86" s="37">
        <f t="shared" si="6"/>
        <v>10</v>
      </c>
      <c r="N86" s="37">
        <f t="shared" si="7"/>
        <v>81</v>
      </c>
      <c r="O86" s="39">
        <f t="shared" si="8"/>
        <v>2</v>
      </c>
    </row>
    <row r="87" spans="1:15" ht="16.5" thickBot="1">
      <c r="A87" s="36" t="s">
        <v>187</v>
      </c>
      <c r="B87" s="35" t="s">
        <v>61</v>
      </c>
      <c r="C87" s="35" t="s">
        <v>167</v>
      </c>
      <c r="D87" s="36" t="s">
        <v>185</v>
      </c>
      <c r="E87" s="35">
        <f>IFERROR(INDEX(Chalon!C:C, MATCH(A87&amp;" "&amp;B87, Chalon!A:A, 0)), 0)</f>
        <v>0</v>
      </c>
      <c r="F87" s="35">
        <f>IFERROR(INDEX(Norges!C:C, MATCH(A87&amp;" "&amp;B87, Norges!A:A, 0)), 0)</f>
        <v>0</v>
      </c>
      <c r="G87" s="35">
        <f>IFERROR(INDEX(Beaune!C:C, MATCH(A87&amp;" "&amp;B87, Beaune!A:A, 0)), 0)</f>
        <v>0</v>
      </c>
      <c r="H87" s="35">
        <f>IFERROR(INDEX(Chailly!C:C, MATCH(A87&amp;" "&amp;B87, Chailly!A:A, 0)), 0)</f>
        <v>9</v>
      </c>
      <c r="I87" s="35">
        <v>0</v>
      </c>
      <c r="J87" s="35">
        <v>0</v>
      </c>
      <c r="K87" s="35">
        <v>0</v>
      </c>
      <c r="L87" s="35">
        <v>0</v>
      </c>
      <c r="M87" s="37">
        <f t="shared" si="6"/>
        <v>9</v>
      </c>
      <c r="N87" s="37">
        <f t="shared" si="7"/>
        <v>85</v>
      </c>
      <c r="O87" s="39">
        <f t="shared" si="8"/>
        <v>1</v>
      </c>
    </row>
    <row r="88" spans="1:15" ht="16.5" thickBot="1">
      <c r="A88" s="36" t="s">
        <v>30</v>
      </c>
      <c r="B88" s="35" t="s">
        <v>31</v>
      </c>
      <c r="C88" s="35" t="s">
        <v>167</v>
      </c>
      <c r="D88" s="36" t="s">
        <v>196</v>
      </c>
      <c r="E88" s="35">
        <f>IFERROR(INDEX(Chalon!C:C, MATCH(A88&amp;" "&amp;B88, Chalon!A:A, 0)), 0)</f>
        <v>0</v>
      </c>
      <c r="F88" s="35">
        <f>IFERROR(INDEX(Norges!C:C, MATCH(A88&amp;" "&amp;B88, Norges!A:A, 0)), 0)</f>
        <v>0</v>
      </c>
      <c r="G88" s="35">
        <f>IFERROR(INDEX(Beaune!C:C, MATCH(A88&amp;" "&amp;B88, Beaune!A:A, 0)), 0)</f>
        <v>9</v>
      </c>
      <c r="H88" s="35">
        <f>IFERROR(INDEX(Chailly!C:C, MATCH(A88&amp;" "&amp;B88, Chailly!A:A, 0)), 0)</f>
        <v>0</v>
      </c>
      <c r="I88" s="35">
        <v>0</v>
      </c>
      <c r="J88" s="35">
        <v>0</v>
      </c>
      <c r="K88" s="35">
        <v>0</v>
      </c>
      <c r="L88" s="35">
        <v>0</v>
      </c>
      <c r="M88" s="37">
        <f t="shared" si="6"/>
        <v>9</v>
      </c>
      <c r="N88" s="37">
        <f t="shared" si="7"/>
        <v>85</v>
      </c>
      <c r="O88" s="39">
        <f t="shared" si="8"/>
        <v>1</v>
      </c>
    </row>
    <row r="89" spans="1:15" ht="16.5" thickBot="1">
      <c r="A89" s="36" t="s">
        <v>19</v>
      </c>
      <c r="B89" s="35" t="s">
        <v>378</v>
      </c>
      <c r="C89" s="35" t="s">
        <v>167</v>
      </c>
      <c r="D89" s="36" t="s">
        <v>174</v>
      </c>
      <c r="E89" s="35">
        <f>IFERROR(INDEX(Chalon!C:C, MATCH(A89&amp;" "&amp;B89, Chalon!A:A, 0)), 0)</f>
        <v>0</v>
      </c>
      <c r="F89" s="35">
        <f>IFERROR(INDEX(Norges!C:C, MATCH(A89&amp;" "&amp;B89, Norges!A:A, 0)), 0)</f>
        <v>9</v>
      </c>
      <c r="G89" s="35">
        <f>IFERROR(INDEX(Beaune!C:C, MATCH(A89&amp;" "&amp;B89, Beaune!A:A, 0)), 0)</f>
        <v>0</v>
      </c>
      <c r="H89" s="35">
        <f>IFERROR(INDEX(Chailly!C:C, MATCH(A89&amp;" "&amp;B89, Chailly!A:A, 0)), 0)</f>
        <v>0</v>
      </c>
      <c r="I89" s="35">
        <v>0</v>
      </c>
      <c r="J89" s="35">
        <v>0</v>
      </c>
      <c r="K89" s="35">
        <v>0</v>
      </c>
      <c r="L89" s="35">
        <v>0</v>
      </c>
      <c r="M89" s="37">
        <f t="shared" si="6"/>
        <v>9</v>
      </c>
      <c r="N89" s="37">
        <f t="shared" si="7"/>
        <v>85</v>
      </c>
      <c r="O89" s="39">
        <f t="shared" si="8"/>
        <v>1</v>
      </c>
    </row>
    <row r="90" spans="1:15" ht="16.5" thickBot="1">
      <c r="A90" s="36" t="s">
        <v>384</v>
      </c>
      <c r="B90" s="35" t="s">
        <v>41</v>
      </c>
      <c r="C90" s="35" t="s">
        <v>167</v>
      </c>
      <c r="D90" s="36" t="s">
        <v>221</v>
      </c>
      <c r="E90" s="35">
        <f>IFERROR(INDEX(Chalon!C:C, MATCH(A90&amp;" "&amp;B90, Chalon!A:A, 0)), 0)</f>
        <v>0</v>
      </c>
      <c r="F90" s="35">
        <f>IFERROR(INDEX(Norges!C:C, MATCH(A90&amp;" "&amp;B90, Norges!A:A, 0)), 0)</f>
        <v>9</v>
      </c>
      <c r="G90" s="35">
        <f>IFERROR(INDEX(Beaune!C:C, MATCH(A90&amp;" "&amp;B90, Beaune!A:A, 0)), 0)</f>
        <v>0</v>
      </c>
      <c r="H90" s="35">
        <f>IFERROR(INDEX(Chailly!C:C, MATCH(A90&amp;" "&amp;B90, Chailly!A:A, 0)), 0)</f>
        <v>0</v>
      </c>
      <c r="I90" s="35">
        <v>0</v>
      </c>
      <c r="J90" s="35">
        <v>0</v>
      </c>
      <c r="K90" s="35">
        <v>0</v>
      </c>
      <c r="L90" s="35">
        <v>0</v>
      </c>
      <c r="M90" s="37">
        <f t="shared" si="6"/>
        <v>9</v>
      </c>
      <c r="N90" s="37">
        <f t="shared" si="7"/>
        <v>85</v>
      </c>
      <c r="O90" s="39">
        <f t="shared" si="8"/>
        <v>1</v>
      </c>
    </row>
    <row r="91" spans="1:15" ht="16.5" thickBot="1">
      <c r="A91" s="36" t="s">
        <v>386</v>
      </c>
      <c r="B91" s="35" t="s">
        <v>146</v>
      </c>
      <c r="C91" s="35" t="s">
        <v>167</v>
      </c>
      <c r="D91" s="36" t="s">
        <v>174</v>
      </c>
      <c r="E91" s="35">
        <f>IFERROR(INDEX(Chalon!C:C, MATCH(A91&amp;" "&amp;B91, Chalon!A:A, 0)), 0)</f>
        <v>3</v>
      </c>
      <c r="F91" s="35">
        <f>IFERROR(INDEX(Norges!C:C, MATCH(A91&amp;" "&amp;B91, Norges!A:A, 0)), 0)</f>
        <v>0</v>
      </c>
      <c r="G91" s="35">
        <f>IFERROR(INDEX(Beaune!C:C, MATCH(A91&amp;" "&amp;B91, Beaune!A:A, 0)), 0)</f>
        <v>0</v>
      </c>
      <c r="H91" s="35">
        <f>IFERROR(INDEX(Chailly!C:C, MATCH(A91&amp;" "&amp;B91, Chailly!A:A, 0)), 0)</f>
        <v>6</v>
      </c>
      <c r="I91" s="35">
        <v>0</v>
      </c>
      <c r="J91" s="35">
        <v>0</v>
      </c>
      <c r="K91" s="35">
        <v>0</v>
      </c>
      <c r="L91" s="35">
        <v>0</v>
      </c>
      <c r="M91" s="37">
        <f t="shared" si="6"/>
        <v>9</v>
      </c>
      <c r="N91" s="37">
        <f t="shared" si="7"/>
        <v>85</v>
      </c>
      <c r="O91" s="39">
        <f t="shared" si="8"/>
        <v>2</v>
      </c>
    </row>
    <row r="92" spans="1:15" ht="16.5" thickBot="1">
      <c r="A92" s="36" t="s">
        <v>98</v>
      </c>
      <c r="B92" s="35" t="s">
        <v>99</v>
      </c>
      <c r="C92" s="35" t="s">
        <v>167</v>
      </c>
      <c r="D92" s="36" t="s">
        <v>205</v>
      </c>
      <c r="E92" s="35">
        <f>IFERROR(INDEX(Chalon!C:C, MATCH(A92&amp;" "&amp;B92, Chalon!A:A, 0)), 0)</f>
        <v>0</v>
      </c>
      <c r="F92" s="35">
        <f>IFERROR(INDEX(Norges!C:C, MATCH(A92&amp;" "&amp;B92, Norges!A:A, 0)), 0)</f>
        <v>9</v>
      </c>
      <c r="G92" s="35">
        <v>0</v>
      </c>
      <c r="H92" s="35">
        <f>IFERROR(INDEX(Chailly!C:C, MATCH(A92&amp;" "&amp;B92, Chailly!A:A, 0)), 0)</f>
        <v>0</v>
      </c>
      <c r="I92" s="35">
        <v>0</v>
      </c>
      <c r="J92" s="35">
        <v>0</v>
      </c>
      <c r="K92" s="35">
        <v>0</v>
      </c>
      <c r="L92" s="35">
        <v>0</v>
      </c>
      <c r="M92" s="37">
        <f t="shared" si="6"/>
        <v>9</v>
      </c>
      <c r="N92" s="37">
        <f t="shared" si="7"/>
        <v>85</v>
      </c>
      <c r="O92" s="39">
        <f t="shared" si="8"/>
        <v>1</v>
      </c>
    </row>
    <row r="93" spans="1:15" ht="16.5" thickBot="1">
      <c r="A93" s="36" t="s">
        <v>112</v>
      </c>
      <c r="B93" s="35" t="s">
        <v>22</v>
      </c>
      <c r="C93" s="35" t="s">
        <v>167</v>
      </c>
      <c r="D93" s="36" t="s">
        <v>221</v>
      </c>
      <c r="E93" s="35">
        <f>IFERROR(INDEX(Chalon!C:C, MATCH(A93&amp;" "&amp;B93, Chalon!A:A, 0)), 0)</f>
        <v>0</v>
      </c>
      <c r="F93" s="35">
        <f>IFERROR(INDEX(Norges!C:C, MATCH(A93&amp;" "&amp;B93, Norges!A:A, 0)), 0)</f>
        <v>0</v>
      </c>
      <c r="G93" s="35">
        <f>IFERROR(INDEX(Beaune!C:C, MATCH(A93&amp;" "&amp;B93, Beaune!A:A, 0)), 0)</f>
        <v>9</v>
      </c>
      <c r="H93" s="35">
        <f>IFERROR(INDEX(Chailly!C:C, MATCH(A93&amp;" "&amp;B93, Chailly!A:A, 0)), 0)</f>
        <v>0</v>
      </c>
      <c r="I93" s="35">
        <v>0</v>
      </c>
      <c r="J93" s="35">
        <v>0</v>
      </c>
      <c r="K93" s="35">
        <v>0</v>
      </c>
      <c r="L93" s="35">
        <v>0</v>
      </c>
      <c r="M93" s="37">
        <f t="shared" si="6"/>
        <v>9</v>
      </c>
      <c r="N93" s="37">
        <f t="shared" si="7"/>
        <v>85</v>
      </c>
      <c r="O93" s="39">
        <f t="shared" si="8"/>
        <v>1</v>
      </c>
    </row>
    <row r="94" spans="1:15" ht="16.5" thickBot="1">
      <c r="A94" s="36" t="s">
        <v>126</v>
      </c>
      <c r="B94" s="35" t="s">
        <v>18</v>
      </c>
      <c r="C94" s="35" t="s">
        <v>167</v>
      </c>
      <c r="D94" s="36" t="s">
        <v>164</v>
      </c>
      <c r="E94" s="35">
        <f>IFERROR(INDEX(Chalon!C:C, MATCH(A94&amp;" "&amp;B94, Chalon!A:A, 0)), 0)</f>
        <v>3</v>
      </c>
      <c r="F94" s="35">
        <f>IFERROR(INDEX(Norges!C:C, MATCH(A94&amp;" "&amp;B94, Norges!A:A, 0)), 0)</f>
        <v>6</v>
      </c>
      <c r="G94" s="35">
        <f>IFERROR(INDEX(Beaune!C:C, MATCH(A94&amp;" "&amp;B94, Beaune!A:A, 0)), 0)</f>
        <v>0</v>
      </c>
      <c r="H94" s="35">
        <f>IFERROR(INDEX(Chailly!C:C, MATCH(A94&amp;" "&amp;B94, Chailly!A:A, 0)), 0)</f>
        <v>0</v>
      </c>
      <c r="I94" s="35">
        <v>0</v>
      </c>
      <c r="J94" s="35">
        <v>0</v>
      </c>
      <c r="K94" s="35">
        <v>0</v>
      </c>
      <c r="L94" s="35">
        <v>0</v>
      </c>
      <c r="M94" s="37">
        <f t="shared" si="6"/>
        <v>9</v>
      </c>
      <c r="N94" s="37">
        <f t="shared" si="7"/>
        <v>85</v>
      </c>
      <c r="O94" s="39">
        <f t="shared" si="8"/>
        <v>2</v>
      </c>
    </row>
    <row r="95" spans="1:15" ht="16.5" thickBot="1">
      <c r="A95" s="36" t="s">
        <v>239</v>
      </c>
      <c r="B95" s="35" t="s">
        <v>240</v>
      </c>
      <c r="C95" s="35" t="s">
        <v>167</v>
      </c>
      <c r="D95" s="36" t="s">
        <v>235</v>
      </c>
      <c r="E95" s="35">
        <f>IFERROR(INDEX(Chalon!C:C, MATCH(A95&amp;" "&amp;B95, Chalon!A:A, 0)), 0)</f>
        <v>8</v>
      </c>
      <c r="F95" s="35">
        <f>IFERROR(INDEX(Norges!C:C, MATCH(A95&amp;" "&amp;B95, Norges!A:A, 0)), 0)</f>
        <v>0</v>
      </c>
      <c r="G95" s="35">
        <f>IFERROR(INDEX(Beaune!C:C, MATCH(A95&amp;" "&amp;B95, Beaune!A:A, 0)), 0)</f>
        <v>0</v>
      </c>
      <c r="H95" s="35">
        <f>IFERROR(INDEX(Chailly!C:C, MATCH(A95&amp;" "&amp;B95, Chailly!A:A, 0)), 0)</f>
        <v>0</v>
      </c>
      <c r="I95" s="35">
        <v>0</v>
      </c>
      <c r="J95" s="35">
        <v>0</v>
      </c>
      <c r="K95" s="35">
        <v>0</v>
      </c>
      <c r="L95" s="35">
        <v>0</v>
      </c>
      <c r="M95" s="37">
        <f t="shared" si="6"/>
        <v>8</v>
      </c>
      <c r="N95" s="37">
        <f t="shared" si="7"/>
        <v>93</v>
      </c>
      <c r="O95" s="39">
        <f t="shared" si="8"/>
        <v>1</v>
      </c>
    </row>
    <row r="96" spans="1:15" ht="16.5" thickBot="1">
      <c r="A96" s="36" t="s">
        <v>262</v>
      </c>
      <c r="B96" s="35" t="s">
        <v>63</v>
      </c>
      <c r="C96" s="35" t="s">
        <v>167</v>
      </c>
      <c r="D96" s="36" t="s">
        <v>248</v>
      </c>
      <c r="E96" s="35">
        <f>IFERROR(INDEX(Chalon!C:C, MATCH(A96&amp;" "&amp;B96, Chalon!A:A, 0)), 0)</f>
        <v>0</v>
      </c>
      <c r="F96" s="35">
        <f>IFERROR(INDEX(Norges!C:C, MATCH(A96&amp;" "&amp;B96, Norges!A:A, 0)), 0)</f>
        <v>0</v>
      </c>
      <c r="G96" s="35">
        <f>IFERROR(INDEX(Beaune!C:C, MATCH(A96&amp;" "&amp;B96, Beaune!A:A, 0)), 0)</f>
        <v>8</v>
      </c>
      <c r="H96" s="35">
        <f>IFERROR(INDEX(Chailly!C:C, MATCH(A96&amp;" "&amp;B96, Chailly!A:A, 0)), 0)</f>
        <v>0</v>
      </c>
      <c r="I96" s="35">
        <v>0</v>
      </c>
      <c r="J96" s="35">
        <v>0</v>
      </c>
      <c r="K96" s="35">
        <v>0</v>
      </c>
      <c r="L96" s="35">
        <v>0</v>
      </c>
      <c r="M96" s="37">
        <f t="shared" si="6"/>
        <v>8</v>
      </c>
      <c r="N96" s="37">
        <f t="shared" si="7"/>
        <v>93</v>
      </c>
      <c r="O96" s="39">
        <f t="shared" si="8"/>
        <v>1</v>
      </c>
    </row>
    <row r="97" spans="1:15" ht="16.5" thickBot="1">
      <c r="A97" s="36" t="s">
        <v>181</v>
      </c>
      <c r="B97" s="35" t="s">
        <v>41</v>
      </c>
      <c r="C97" s="35" t="s">
        <v>167</v>
      </c>
      <c r="D97" s="36" t="s">
        <v>174</v>
      </c>
      <c r="E97" s="35">
        <f>IFERROR(INDEX(Chalon!C:C, MATCH(A97&amp;" "&amp;B97, Chalon!A:A, 0)), 0)</f>
        <v>8</v>
      </c>
      <c r="F97" s="35">
        <f>IFERROR(INDEX(Norges!C:C, MATCH(A97&amp;" "&amp;B97, Norges!A:A, 0)), 0)</f>
        <v>0</v>
      </c>
      <c r="G97" s="35">
        <f>IFERROR(INDEX(Beaune!C:C, MATCH(A97&amp;" "&amp;B97, Beaune!A:A, 0)), 0)</f>
        <v>0</v>
      </c>
      <c r="H97" s="35">
        <f>IFERROR(INDEX(Chailly!C:C, MATCH(A97&amp;" "&amp;B97, Chailly!A:A, 0)), 0)</f>
        <v>0</v>
      </c>
      <c r="I97" s="35">
        <v>0</v>
      </c>
      <c r="J97" s="35">
        <v>0</v>
      </c>
      <c r="K97" s="35">
        <v>0</v>
      </c>
      <c r="L97" s="35">
        <v>0</v>
      </c>
      <c r="M97" s="37">
        <f t="shared" si="6"/>
        <v>8</v>
      </c>
      <c r="N97" s="37">
        <f t="shared" si="7"/>
        <v>93</v>
      </c>
      <c r="O97" s="39">
        <f t="shared" si="8"/>
        <v>1</v>
      </c>
    </row>
    <row r="98" spans="1:15" ht="16.5" thickBot="1">
      <c r="A98" s="36" t="s">
        <v>149</v>
      </c>
      <c r="B98" s="35" t="s">
        <v>150</v>
      </c>
      <c r="C98" s="35" t="s">
        <v>167</v>
      </c>
      <c r="D98" s="36" t="s">
        <v>164</v>
      </c>
      <c r="E98" s="35">
        <f>IFERROR(INDEX(Chalon!C:C, MATCH(A98&amp;" "&amp;B98, Chalon!A:A, 0)), 0)</f>
        <v>7</v>
      </c>
      <c r="F98" s="35">
        <f>IFERROR(INDEX(Norges!C:C, MATCH(A98&amp;" "&amp;B98, Norges!A:A, 0)), 0)</f>
        <v>1</v>
      </c>
      <c r="G98" s="35">
        <f>IFERROR(INDEX(Beaune!C:C, MATCH(A98&amp;" "&amp;B98, Beaune!A:A, 0)), 0)</f>
        <v>0</v>
      </c>
      <c r="H98" s="35">
        <f>IFERROR(INDEX(Chailly!C:C, MATCH(A98&amp;" "&amp;B98, Chailly!A:A, 0)), 0)</f>
        <v>0</v>
      </c>
      <c r="I98" s="35">
        <v>0</v>
      </c>
      <c r="J98" s="35">
        <v>0</v>
      </c>
      <c r="K98" s="35">
        <v>0</v>
      </c>
      <c r="L98" s="35">
        <v>0</v>
      </c>
      <c r="M98" s="37">
        <f t="shared" si="6"/>
        <v>8</v>
      </c>
      <c r="N98" s="37">
        <f t="shared" si="7"/>
        <v>93</v>
      </c>
      <c r="O98" s="39">
        <f t="shared" si="8"/>
        <v>2</v>
      </c>
    </row>
    <row r="99" spans="1:15" ht="16.5" thickBot="1">
      <c r="A99" s="36" t="s">
        <v>55</v>
      </c>
      <c r="B99" s="35" t="s">
        <v>385</v>
      </c>
      <c r="C99" s="35" t="s">
        <v>167</v>
      </c>
      <c r="D99" s="36" t="s">
        <v>221</v>
      </c>
      <c r="E99" s="35">
        <f>IFERROR(INDEX(Chalon!C:C, MATCH(A99&amp;" "&amp;B99, Chalon!A:A, 0)), 0)</f>
        <v>5</v>
      </c>
      <c r="F99" s="35">
        <f>IFERROR(INDEX(Norges!C:C, MATCH(A99&amp;" "&amp;B99, Norges!A:A, 0)), 0)</f>
        <v>0</v>
      </c>
      <c r="G99" s="35">
        <f>IFERROR(INDEX(Beaune!C:C, MATCH(A99&amp;" "&amp;B99, Beaune!A:A, 0)), 0)</f>
        <v>0</v>
      </c>
      <c r="H99" s="35">
        <f>IFERROR(INDEX(Chailly!C:C, MATCH(A99&amp;" "&amp;B99, Chailly!A:A, 0)), 0)</f>
        <v>0</v>
      </c>
      <c r="I99" s="35">
        <v>0</v>
      </c>
      <c r="J99" s="35">
        <v>0</v>
      </c>
      <c r="K99" s="35">
        <v>0</v>
      </c>
      <c r="L99" s="35">
        <v>0</v>
      </c>
      <c r="M99" s="37">
        <f t="shared" ref="M99:M130" si="9">LARGE(E99:L99,1)+LARGE(E99:L99,2)+LARGE(E99:L99,3)+LARGE(E99:L99,4)</f>
        <v>5</v>
      </c>
      <c r="N99" s="37">
        <f t="shared" ref="N99:N130" si="10">RANK(M99,M$3:M$158)</f>
        <v>97</v>
      </c>
      <c r="O99" s="39">
        <f t="shared" ref="O99:O109" si="11">COUNTIF(E99:L99,"&gt;0")</f>
        <v>1</v>
      </c>
    </row>
    <row r="100" spans="1:15" ht="16.5" thickBot="1">
      <c r="A100" s="36" t="s">
        <v>76</v>
      </c>
      <c r="B100" s="35" t="s">
        <v>154</v>
      </c>
      <c r="C100" s="35" t="s">
        <v>168</v>
      </c>
      <c r="D100" s="36" t="s">
        <v>191</v>
      </c>
      <c r="E100" s="35">
        <f>IFERROR(INDEX(Chalon!C:C, MATCH(A100&amp;" "&amp;B100, Chalon!A:A, 0)), 0)</f>
        <v>0</v>
      </c>
      <c r="F100" s="35">
        <f>IFERROR(INDEX(Norges!C:C, MATCH(A100&amp;" "&amp;B100, Norges!A:A, 0)), 0)</f>
        <v>0</v>
      </c>
      <c r="G100" s="35">
        <f>IFERROR(INDEX(Beaune!C:C, MATCH(A100&amp;" "&amp;B100, Beaune!A:A, 0)), 0)</f>
        <v>5</v>
      </c>
      <c r="H100" s="35">
        <f>IFERROR(INDEX(Chailly!C:C, MATCH(A100&amp;" "&amp;B100, Chailly!A:A, 0)), 0)</f>
        <v>0</v>
      </c>
      <c r="I100" s="35">
        <v>0</v>
      </c>
      <c r="J100" s="35">
        <v>0</v>
      </c>
      <c r="K100" s="35">
        <v>0</v>
      </c>
      <c r="L100" s="35">
        <v>0</v>
      </c>
      <c r="M100" s="37">
        <f t="shared" si="9"/>
        <v>5</v>
      </c>
      <c r="N100" s="37">
        <f t="shared" si="10"/>
        <v>97</v>
      </c>
      <c r="O100" s="39">
        <f t="shared" si="11"/>
        <v>1</v>
      </c>
    </row>
    <row r="101" spans="1:15" ht="16.5" thickBot="1">
      <c r="A101" s="36" t="s">
        <v>251</v>
      </c>
      <c r="B101" s="35" t="s">
        <v>252</v>
      </c>
      <c r="C101" s="35" t="s">
        <v>168</v>
      </c>
      <c r="D101" s="36" t="s">
        <v>248</v>
      </c>
      <c r="E101" s="35">
        <f>IFERROR(INDEX(Chalon!C:C, MATCH(A101&amp;" "&amp;B101, Chalon!A:A, 0)), 0)</f>
        <v>0</v>
      </c>
      <c r="F101" s="35">
        <f>IFERROR(INDEX(Norges!C:C, MATCH(A101&amp;" "&amp;B101, Norges!A:A, 0)), 0)</f>
        <v>0</v>
      </c>
      <c r="G101" s="35">
        <f>IFERROR(INDEX(Beaune!C:C, MATCH(A101&amp;" "&amp;B101, Beaune!A:A, 0)), 0)</f>
        <v>5</v>
      </c>
      <c r="H101" s="35">
        <f>IFERROR(INDEX(Chailly!C:C, MATCH(A101&amp;" "&amp;B101, Chailly!A:A, 0)), 0)</f>
        <v>0</v>
      </c>
      <c r="I101" s="35">
        <v>0</v>
      </c>
      <c r="J101" s="35">
        <v>0</v>
      </c>
      <c r="K101" s="35">
        <v>0</v>
      </c>
      <c r="L101" s="35">
        <v>0</v>
      </c>
      <c r="M101" s="37">
        <f t="shared" si="9"/>
        <v>5</v>
      </c>
      <c r="N101" s="37">
        <f t="shared" si="10"/>
        <v>97</v>
      </c>
      <c r="O101" s="39">
        <f t="shared" si="11"/>
        <v>1</v>
      </c>
    </row>
    <row r="102" spans="1:15" ht="16.5" thickBot="1">
      <c r="A102" s="36" t="s">
        <v>169</v>
      </c>
      <c r="B102" s="35" t="s">
        <v>59</v>
      </c>
      <c r="C102" s="35" t="s">
        <v>167</v>
      </c>
      <c r="D102" s="36" t="s">
        <v>164</v>
      </c>
      <c r="E102" s="35">
        <f>IFERROR(INDEX(Chalon!C:C, MATCH(A102&amp;" "&amp;B102, Chalon!A:A, 0)), 0)</f>
        <v>0</v>
      </c>
      <c r="F102" s="35">
        <f>IFERROR(INDEX(Norges!C:C, MATCH(A102&amp;" "&amp;B102, Norges!A:A, 0)), 0)</f>
        <v>5</v>
      </c>
      <c r="G102" s="35">
        <f>IFERROR(INDEX(Beaune!C:C, MATCH(A102&amp;" "&amp;B102, Beaune!A:A, 0)), 0)</f>
        <v>0</v>
      </c>
      <c r="H102" s="35">
        <f>IFERROR(INDEX(Chailly!C:C, MATCH(A102&amp;" "&amp;B102, Chailly!A:A, 0)), 0)</f>
        <v>0</v>
      </c>
      <c r="I102" s="35">
        <v>0</v>
      </c>
      <c r="J102" s="35">
        <v>0</v>
      </c>
      <c r="K102" s="35">
        <v>0</v>
      </c>
      <c r="L102" s="35">
        <v>0</v>
      </c>
      <c r="M102" s="37">
        <f t="shared" si="9"/>
        <v>5</v>
      </c>
      <c r="N102" s="37">
        <f t="shared" si="10"/>
        <v>97</v>
      </c>
      <c r="O102" s="39">
        <f t="shared" si="11"/>
        <v>1</v>
      </c>
    </row>
    <row r="103" spans="1:15" ht="16.5" thickBot="1">
      <c r="A103" s="36" t="s">
        <v>243</v>
      </c>
      <c r="B103" s="35" t="s">
        <v>468</v>
      </c>
      <c r="C103" s="35" t="s">
        <v>167</v>
      </c>
      <c r="D103" s="36" t="s">
        <v>235</v>
      </c>
      <c r="E103" s="35">
        <f>IFERROR(INDEX(Chalon!C:C, MATCH(A103&amp;" "&amp;B103, Chalon!A:A, 0)), 0)</f>
        <v>0</v>
      </c>
      <c r="F103" s="35">
        <f>IFERROR(INDEX(Norges!C:C, MATCH(A103&amp;" "&amp;B103, Norges!A:A, 0)), 0)</f>
        <v>0</v>
      </c>
      <c r="G103" s="35">
        <f>IFERROR(INDEX(Beaune!C:C, MATCH(A103&amp;" "&amp;B103, Beaune!A:A, 0)), 0)</f>
        <v>0</v>
      </c>
      <c r="H103" s="35">
        <f>IFERROR(INDEX(Chailly!C:C, MATCH(A103&amp;" "&amp;B103, Chailly!A:A, 0)), 0)</f>
        <v>5</v>
      </c>
      <c r="I103" s="35">
        <v>0</v>
      </c>
      <c r="J103" s="35">
        <v>0</v>
      </c>
      <c r="K103" s="35">
        <v>0</v>
      </c>
      <c r="L103" s="35">
        <v>0</v>
      </c>
      <c r="M103" s="37">
        <f t="shared" si="9"/>
        <v>5</v>
      </c>
      <c r="N103" s="37">
        <f t="shared" si="10"/>
        <v>97</v>
      </c>
      <c r="O103" s="39">
        <f t="shared" si="11"/>
        <v>1</v>
      </c>
    </row>
    <row r="104" spans="1:15" ht="16.5" thickBot="1">
      <c r="A104" s="36" t="s">
        <v>82</v>
      </c>
      <c r="B104" s="35" t="s">
        <v>83</v>
      </c>
      <c r="C104" s="35" t="s">
        <v>168</v>
      </c>
      <c r="D104" s="36" t="s">
        <v>174</v>
      </c>
      <c r="E104" s="35">
        <f>IFERROR(INDEX(Chalon!C:C, MATCH(A104&amp;" "&amp;B104, Chalon!A:A, 0)), 0)</f>
        <v>0</v>
      </c>
      <c r="F104" s="35">
        <f>IFERROR(INDEX(Norges!C:C, MATCH(A104&amp;" "&amp;B104, Norges!A:A, 0)), 0)</f>
        <v>0</v>
      </c>
      <c r="G104" s="35">
        <f>IFERROR(INDEX(Beaune!C:C, MATCH(A104&amp;" "&amp;B104, Beaune!A:A, 0)), 0)</f>
        <v>5</v>
      </c>
      <c r="H104" s="35">
        <f>IFERROR(INDEX(Chailly!C:C, MATCH(A104&amp;" "&amp;B104, Chailly!A:A, 0)), 0)</f>
        <v>0</v>
      </c>
      <c r="I104" s="35">
        <v>0</v>
      </c>
      <c r="J104" s="35">
        <v>0</v>
      </c>
      <c r="K104" s="35">
        <v>0</v>
      </c>
      <c r="L104" s="35">
        <v>0</v>
      </c>
      <c r="M104" s="37">
        <f t="shared" si="9"/>
        <v>5</v>
      </c>
      <c r="N104" s="37">
        <f t="shared" si="10"/>
        <v>97</v>
      </c>
      <c r="O104" s="39">
        <f t="shared" si="11"/>
        <v>1</v>
      </c>
    </row>
    <row r="105" spans="1:15" ht="16.5" thickBot="1">
      <c r="A105" s="36" t="s">
        <v>246</v>
      </c>
      <c r="B105" s="35" t="s">
        <v>234</v>
      </c>
      <c r="C105" s="35" t="s">
        <v>167</v>
      </c>
      <c r="D105" s="36" t="s">
        <v>221</v>
      </c>
      <c r="E105" s="35">
        <f>IFERROR(INDEX(Chalon!C:C, MATCH(A105&amp;" "&amp;B105, Chalon!A:A, 0)), 0)</f>
        <v>0</v>
      </c>
      <c r="F105" s="35">
        <f>IFERROR(INDEX(Norges!C:C, MATCH(A105&amp;" "&amp;B105, Norges!A:A, 0)), 0)</f>
        <v>5</v>
      </c>
      <c r="G105" s="35">
        <f>IFERROR(INDEX(Beaune!C:C, MATCH(A105&amp;" "&amp;B105, Beaune!A:A, 0)), 0)</f>
        <v>0</v>
      </c>
      <c r="H105" s="35">
        <f>IFERROR(INDEX(Chailly!C:C, MATCH(A105&amp;" "&amp;B105, Chailly!A:A, 0)), 0)</f>
        <v>0</v>
      </c>
      <c r="I105" s="35">
        <v>0</v>
      </c>
      <c r="J105" s="35">
        <v>0</v>
      </c>
      <c r="K105" s="35">
        <v>0</v>
      </c>
      <c r="L105" s="35">
        <v>0</v>
      </c>
      <c r="M105" s="37">
        <f t="shared" si="9"/>
        <v>5</v>
      </c>
      <c r="N105" s="37">
        <f t="shared" si="10"/>
        <v>97</v>
      </c>
      <c r="O105" s="39">
        <f t="shared" si="11"/>
        <v>1</v>
      </c>
    </row>
    <row r="106" spans="1:15" ht="16.5" thickBot="1">
      <c r="A106" s="36" t="s">
        <v>232</v>
      </c>
      <c r="B106" s="35" t="s">
        <v>124</v>
      </c>
      <c r="C106" s="35" t="s">
        <v>167</v>
      </c>
      <c r="D106" s="36" t="s">
        <v>229</v>
      </c>
      <c r="E106" s="35">
        <f>IFERROR(INDEX(Chalon!C:C, MATCH(A106&amp;" "&amp;B106, Chalon!A:A, 0)), 0)</f>
        <v>3</v>
      </c>
      <c r="F106" s="35">
        <f>IFERROR(INDEX(Norges!C:C, MATCH(A106&amp;" "&amp;B106, Norges!A:A, 0)), 0)</f>
        <v>0</v>
      </c>
      <c r="G106" s="35">
        <f>IFERROR(INDEX(Beaune!C:C, MATCH(A106&amp;" "&amp;B106, Beaune!A:A, 0)), 0)</f>
        <v>0</v>
      </c>
      <c r="H106" s="35">
        <f>IFERROR(INDEX(Chailly!C:C, MATCH(A106&amp;" "&amp;B106, Chailly!A:A, 0)), 0)</f>
        <v>2</v>
      </c>
      <c r="I106" s="35">
        <v>0</v>
      </c>
      <c r="J106" s="35">
        <v>0</v>
      </c>
      <c r="K106" s="35">
        <v>0</v>
      </c>
      <c r="L106" s="35">
        <v>0</v>
      </c>
      <c r="M106" s="37">
        <f t="shared" si="9"/>
        <v>5</v>
      </c>
      <c r="N106" s="37">
        <f t="shared" si="10"/>
        <v>97</v>
      </c>
      <c r="O106" s="39">
        <f t="shared" si="11"/>
        <v>2</v>
      </c>
    </row>
    <row r="107" spans="1:15" ht="16.5" thickBot="1">
      <c r="A107" s="36" t="s">
        <v>184</v>
      </c>
      <c r="B107" s="35" t="s">
        <v>52</v>
      </c>
      <c r="C107" s="35" t="s">
        <v>167</v>
      </c>
      <c r="D107" s="36" t="s">
        <v>185</v>
      </c>
      <c r="E107" s="35">
        <f>IFERROR(INDEX(Chalon!C:C, MATCH(A107&amp;" "&amp;B107, Chalon!A:A, 0)), 0)</f>
        <v>4</v>
      </c>
      <c r="F107" s="35">
        <f>IFERROR(INDEX(Norges!C:C, MATCH(A107&amp;" "&amp;B107, Norges!A:A, 0)), 0)</f>
        <v>0</v>
      </c>
      <c r="G107" s="35">
        <f>IFERROR(INDEX(Beaune!C:C, MATCH(A107&amp;" "&amp;B107, Beaune!A:A, 0)), 0)</f>
        <v>0</v>
      </c>
      <c r="H107" s="35">
        <f>IFERROR(INDEX(Chailly!C:C, MATCH(A107&amp;" "&amp;B107, Chailly!A:A, 0)), 0)</f>
        <v>0</v>
      </c>
      <c r="I107" s="35">
        <v>0</v>
      </c>
      <c r="J107" s="35">
        <v>0</v>
      </c>
      <c r="K107" s="35">
        <v>0</v>
      </c>
      <c r="L107" s="35">
        <v>0</v>
      </c>
      <c r="M107" s="37">
        <f t="shared" si="9"/>
        <v>4</v>
      </c>
      <c r="N107" s="37">
        <f t="shared" si="10"/>
        <v>105</v>
      </c>
      <c r="O107" s="39">
        <f t="shared" si="11"/>
        <v>1</v>
      </c>
    </row>
    <row r="108" spans="1:15" ht="16.5" thickBot="1">
      <c r="A108" s="36" t="s">
        <v>120</v>
      </c>
      <c r="B108" s="35" t="s">
        <v>199</v>
      </c>
      <c r="C108" s="35" t="s">
        <v>168</v>
      </c>
      <c r="D108" s="36" t="s">
        <v>196</v>
      </c>
      <c r="E108" s="35">
        <f>IFERROR(INDEX(Chalon!C:C, MATCH(A108&amp;" "&amp;B108, Chalon!A:A, 0)), 0)</f>
        <v>0</v>
      </c>
      <c r="F108" s="35">
        <f>IFERROR(INDEX(Norges!C:C, MATCH(A108&amp;" "&amp;B108, Norges!A:A, 0)), 0)</f>
        <v>0</v>
      </c>
      <c r="G108" s="35">
        <f>IFERROR(INDEX(Beaune!C:C, MATCH(A108&amp;" "&amp;B108, Beaune!A:A, 0)), 0)</f>
        <v>4</v>
      </c>
      <c r="H108" s="35">
        <f>IFERROR(INDEX(Chailly!C:C, MATCH(A108&amp;" "&amp;B108, Chailly!A:A, 0)), 0)</f>
        <v>0</v>
      </c>
      <c r="I108" s="35">
        <v>0</v>
      </c>
      <c r="J108" s="35">
        <v>0</v>
      </c>
      <c r="K108" s="35">
        <v>0</v>
      </c>
      <c r="L108" s="35">
        <v>0</v>
      </c>
      <c r="M108" s="37">
        <f t="shared" si="9"/>
        <v>4</v>
      </c>
      <c r="N108" s="37">
        <f t="shared" si="10"/>
        <v>105</v>
      </c>
      <c r="O108" s="39">
        <f t="shared" si="11"/>
        <v>1</v>
      </c>
    </row>
    <row r="109" spans="1:15" ht="16.5" thickBot="1">
      <c r="A109" s="36" t="s">
        <v>216</v>
      </c>
      <c r="B109" s="35" t="s">
        <v>217</v>
      </c>
      <c r="C109" s="35" t="s">
        <v>167</v>
      </c>
      <c r="D109" s="36" t="s">
        <v>218</v>
      </c>
      <c r="E109" s="35">
        <f>IFERROR(INDEX(Chalon!C:C, MATCH(A109&amp;" "&amp;B109, Chalon!A:A, 0)), 0)</f>
        <v>0</v>
      </c>
      <c r="F109" s="35">
        <f>IFERROR(INDEX(Norges!C:C, MATCH(A109&amp;" "&amp;B109, Norges!A:A, 0)), 0)</f>
        <v>0</v>
      </c>
      <c r="G109" s="35">
        <f>IFERROR(INDEX(Beaune!C:C, MATCH(A109&amp;" "&amp;B109, Beaune!A:A, 0)), 0)</f>
        <v>0</v>
      </c>
      <c r="H109" s="35">
        <f>IFERROR(INDEX(Chailly!C:C, MATCH(A109&amp;" "&amp;B109, Chailly!A:A, 0)), 0)</f>
        <v>3</v>
      </c>
      <c r="I109" s="35">
        <v>0</v>
      </c>
      <c r="J109" s="35">
        <v>0</v>
      </c>
      <c r="K109" s="35">
        <v>0</v>
      </c>
      <c r="L109" s="35">
        <v>0</v>
      </c>
      <c r="M109" s="37">
        <f t="shared" si="9"/>
        <v>3</v>
      </c>
      <c r="N109" s="37">
        <f t="shared" si="10"/>
        <v>107</v>
      </c>
      <c r="O109" s="39">
        <f t="shared" si="11"/>
        <v>1</v>
      </c>
    </row>
    <row r="110" spans="1:15" ht="16.5" thickBot="1">
      <c r="A110" s="36" t="s">
        <v>188</v>
      </c>
      <c r="B110" s="35" t="s">
        <v>20</v>
      </c>
      <c r="C110" s="35" t="s">
        <v>167</v>
      </c>
      <c r="D110" s="36" t="s">
        <v>185</v>
      </c>
      <c r="E110" s="35">
        <f>IFERROR(INDEX(Chalon!C:C, MATCH(A110&amp;" "&amp;B110, Chalon!A:A, 0)), 0)</f>
        <v>0</v>
      </c>
      <c r="F110" s="35">
        <f>IFERROR(INDEX(Norges!C:C, MATCH(A110&amp;" "&amp;B110, Norges!A:A, 0)), 0)</f>
        <v>2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7">
        <f t="shared" si="9"/>
        <v>2</v>
      </c>
      <c r="N110" s="37">
        <f t="shared" si="10"/>
        <v>108</v>
      </c>
      <c r="O110" s="39">
        <f>COUNTIF(E110:L110,"&gt;0")+1</f>
        <v>2</v>
      </c>
    </row>
    <row r="111" spans="1:15" ht="16.5" thickBot="1">
      <c r="A111" s="36" t="s">
        <v>255</v>
      </c>
      <c r="B111" s="35" t="s">
        <v>198</v>
      </c>
      <c r="C111" s="35" t="s">
        <v>167</v>
      </c>
      <c r="D111" s="36" t="s">
        <v>248</v>
      </c>
      <c r="E111" s="35">
        <f>IFERROR(INDEX(Chalon!C:C, MATCH(A111&amp;" "&amp;B111, Chalon!A:A, 0)), 0)</f>
        <v>0</v>
      </c>
      <c r="F111" s="35">
        <f>IFERROR(INDEX(Norges!C:C, MATCH(A111&amp;" "&amp;B111, Norges!A:A, 0)), 0)</f>
        <v>0</v>
      </c>
      <c r="G111" s="35">
        <f>IFERROR(INDEX(Beaune!C:C, MATCH(A111&amp;" "&amp;B111, Beaune!A:A, 0)), 0)</f>
        <v>2</v>
      </c>
      <c r="H111" s="35">
        <f>IFERROR(INDEX(Chailly!C:C, MATCH(A111&amp;" "&amp;B111, Chailly!A:A, 0)), 0)</f>
        <v>0</v>
      </c>
      <c r="I111" s="35">
        <v>0</v>
      </c>
      <c r="J111" s="35">
        <v>0</v>
      </c>
      <c r="K111" s="35">
        <v>0</v>
      </c>
      <c r="L111" s="35">
        <v>0</v>
      </c>
      <c r="M111" s="37">
        <f t="shared" si="9"/>
        <v>2</v>
      </c>
      <c r="N111" s="37">
        <f t="shared" si="10"/>
        <v>108</v>
      </c>
      <c r="O111" s="39">
        <f t="shared" ref="O111:O158" si="12">COUNTIF(E111:L111,"&gt;0")</f>
        <v>1</v>
      </c>
    </row>
    <row r="112" spans="1:15" ht="16.5" thickBot="1">
      <c r="A112" s="36" t="s">
        <v>113</v>
      </c>
      <c r="B112" s="35" t="s">
        <v>18</v>
      </c>
      <c r="C112" s="35" t="s">
        <v>167</v>
      </c>
      <c r="D112" s="36" t="s">
        <v>225</v>
      </c>
      <c r="E112" s="35">
        <f>IFERROR(INDEX(Chalon!C:C, MATCH(A112&amp;" "&amp;B112, Chalon!A:A, 0)), 0)</f>
        <v>2</v>
      </c>
      <c r="F112" s="35">
        <f>IFERROR(INDEX(Norges!C:C, MATCH(A112&amp;" "&amp;B112, Norges!A:A, 0)), 0)</f>
        <v>0</v>
      </c>
      <c r="G112" s="35">
        <f>IFERROR(INDEX(Beaune!C:C, MATCH(A112&amp;" "&amp;B112, Beaune!A:A, 0)), 0)</f>
        <v>0</v>
      </c>
      <c r="H112" s="35">
        <f>IFERROR(INDEX(Chailly!C:C, MATCH(A112&amp;" "&amp;B112, Chailly!A:A, 0)), 0)</f>
        <v>0</v>
      </c>
      <c r="I112" s="35">
        <v>0</v>
      </c>
      <c r="J112" s="35">
        <v>0</v>
      </c>
      <c r="K112" s="35">
        <v>0</v>
      </c>
      <c r="L112" s="35">
        <v>0</v>
      </c>
      <c r="M112" s="37">
        <f t="shared" si="9"/>
        <v>2</v>
      </c>
      <c r="N112" s="37">
        <f t="shared" si="10"/>
        <v>108</v>
      </c>
      <c r="O112" s="39">
        <f t="shared" si="12"/>
        <v>1</v>
      </c>
    </row>
    <row r="113" spans="1:15" ht="16.5" thickBot="1">
      <c r="A113" s="36" t="s">
        <v>135</v>
      </c>
      <c r="B113" s="35" t="s">
        <v>382</v>
      </c>
      <c r="C113" s="35" t="s">
        <v>167</v>
      </c>
      <c r="D113" s="36" t="s">
        <v>174</v>
      </c>
      <c r="E113" s="35">
        <f>IFERROR(INDEX(Chalon!C:C, MATCH(A113&amp;" "&amp;B113, Chalon!A:A, 0)), 0)</f>
        <v>0</v>
      </c>
      <c r="F113" s="35">
        <f>IFERROR(INDEX(Norges!C:C, MATCH(A113&amp;" "&amp;B113, Norges!A:A, 0)), 0)</f>
        <v>2</v>
      </c>
      <c r="G113" s="35">
        <f>IFERROR(INDEX(Beaune!C:C, MATCH(A113&amp;" "&amp;B113, Beaune!A:A, 0)), 0)</f>
        <v>0</v>
      </c>
      <c r="H113" s="35">
        <f>IFERROR(INDEX(Chailly!C:C, MATCH(A113&amp;" "&amp;B113, Chailly!A:A, 0)), 0)</f>
        <v>0</v>
      </c>
      <c r="I113" s="35">
        <v>0</v>
      </c>
      <c r="J113" s="35">
        <v>0</v>
      </c>
      <c r="K113" s="35">
        <v>0</v>
      </c>
      <c r="L113" s="35">
        <v>0</v>
      </c>
      <c r="M113" s="37">
        <f t="shared" si="9"/>
        <v>2</v>
      </c>
      <c r="N113" s="37">
        <f t="shared" si="10"/>
        <v>108</v>
      </c>
      <c r="O113" s="39">
        <f t="shared" si="12"/>
        <v>1</v>
      </c>
    </row>
    <row r="114" spans="1:15" ht="16.5" thickBot="1">
      <c r="A114" s="36" t="s">
        <v>237</v>
      </c>
      <c r="B114" s="35" t="s">
        <v>238</v>
      </c>
      <c r="C114" s="35" t="s">
        <v>167</v>
      </c>
      <c r="D114" s="36" t="s">
        <v>235</v>
      </c>
      <c r="E114" s="35">
        <f>IFERROR(INDEX(Chalon!C:C, MATCH(A114&amp;" "&amp;B114, Chalon!A:A, 0)), 0)</f>
        <v>0</v>
      </c>
      <c r="F114" s="35">
        <f>IFERROR(INDEX(Norges!C:C, MATCH(A114&amp;" "&amp;B114, Norges!A:A, 0)), 0)</f>
        <v>0</v>
      </c>
      <c r="G114" s="35">
        <f>IFERROR(INDEX(Beaune!C:C, MATCH(A114&amp;" "&amp;B114, Beaune!A:A, 0)), 0)</f>
        <v>0</v>
      </c>
      <c r="H114" s="35">
        <f>IFERROR(INDEX(Chailly!C:C, MATCH(A114&amp;" "&amp;B114, Chailly!A:A, 0)), 0)</f>
        <v>0</v>
      </c>
      <c r="I114" s="35">
        <v>0</v>
      </c>
      <c r="J114" s="35">
        <v>0</v>
      </c>
      <c r="K114" s="35">
        <v>0</v>
      </c>
      <c r="L114" s="35">
        <v>0</v>
      </c>
      <c r="M114" s="37">
        <f t="shared" si="9"/>
        <v>0</v>
      </c>
      <c r="N114" s="37">
        <f t="shared" si="10"/>
        <v>112</v>
      </c>
      <c r="O114" s="39">
        <f t="shared" si="12"/>
        <v>0</v>
      </c>
    </row>
    <row r="115" spans="1:15" ht="16.5" thickBot="1">
      <c r="A115" s="36" t="s">
        <v>247</v>
      </c>
      <c r="B115" s="35" t="s">
        <v>25</v>
      </c>
      <c r="C115" s="35" t="s">
        <v>167</v>
      </c>
      <c r="D115" s="36" t="s">
        <v>248</v>
      </c>
      <c r="E115" s="35">
        <f>IFERROR(INDEX(Chalon!C:C, MATCH(A115&amp;" "&amp;B115, Chalon!A:A, 0)), 0)</f>
        <v>0</v>
      </c>
      <c r="F115" s="35">
        <f>IFERROR(INDEX(Norges!C:C, MATCH(A115&amp;" "&amp;B115, Norges!A:A, 0)), 0)</f>
        <v>0</v>
      </c>
      <c r="G115" s="35">
        <f>IFERROR(INDEX(Beaune!C:C, MATCH(A115&amp;" "&amp;B115, Beaune!A:A, 0)), 0)</f>
        <v>0</v>
      </c>
      <c r="H115" s="35">
        <f>IFERROR(INDEX(Chailly!C:C, MATCH(A115&amp;" "&amp;B115, Chailly!A:A, 0)), 0)</f>
        <v>0</v>
      </c>
      <c r="I115" s="35">
        <v>0</v>
      </c>
      <c r="J115" s="35">
        <v>0</v>
      </c>
      <c r="K115" s="35">
        <v>0</v>
      </c>
      <c r="L115" s="35">
        <v>0</v>
      </c>
      <c r="M115" s="37">
        <f t="shared" si="9"/>
        <v>0</v>
      </c>
      <c r="N115" s="37">
        <f t="shared" si="10"/>
        <v>112</v>
      </c>
      <c r="O115" s="39">
        <f t="shared" si="12"/>
        <v>0</v>
      </c>
    </row>
    <row r="116" spans="1:15" ht="16.5" thickBot="1">
      <c r="A116" s="36" t="s">
        <v>194</v>
      </c>
      <c r="B116" s="35" t="s">
        <v>195</v>
      </c>
      <c r="C116" s="35" t="s">
        <v>168</v>
      </c>
      <c r="D116" s="36" t="s">
        <v>191</v>
      </c>
      <c r="E116" s="35">
        <f>IFERROR(INDEX(Chalon!C:C, MATCH(A116&amp;" "&amp;B116, Chalon!A:A, 0)), 0)</f>
        <v>0</v>
      </c>
      <c r="F116" s="35">
        <f>IFERROR(INDEX(Norges!C:C, MATCH(A116&amp;" "&amp;B116, Norges!A:A, 0)), 0)</f>
        <v>0</v>
      </c>
      <c r="G116" s="35">
        <f>IFERROR(INDEX(Beaune!C:C, MATCH(A116&amp;" "&amp;B116, Beaune!A:A, 0)), 0)</f>
        <v>0</v>
      </c>
      <c r="H116" s="35">
        <f>IFERROR(INDEX(Chailly!C:C, MATCH(A116&amp;" "&amp;B116, Chailly!A:A, 0)), 0)</f>
        <v>0</v>
      </c>
      <c r="I116" s="35">
        <v>0</v>
      </c>
      <c r="J116" s="35">
        <v>0</v>
      </c>
      <c r="K116" s="35">
        <v>0</v>
      </c>
      <c r="L116" s="35">
        <v>0</v>
      </c>
      <c r="M116" s="37">
        <f t="shared" si="9"/>
        <v>0</v>
      </c>
      <c r="N116" s="37">
        <f t="shared" si="10"/>
        <v>112</v>
      </c>
      <c r="O116" s="39">
        <f t="shared" si="12"/>
        <v>0</v>
      </c>
    </row>
    <row r="117" spans="1:15" ht="16.5" thickBot="1">
      <c r="A117" s="36" t="s">
        <v>29</v>
      </c>
      <c r="B117" s="35" t="s">
        <v>25</v>
      </c>
      <c r="C117" s="35" t="s">
        <v>167</v>
      </c>
      <c r="D117" s="36" t="s">
        <v>164</v>
      </c>
      <c r="E117" s="35">
        <f>IFERROR(INDEX(Chalon!C:C, MATCH(A117&amp;" "&amp;B117, Chalon!A:A, 0)), 0)</f>
        <v>0</v>
      </c>
      <c r="F117" s="35">
        <f>IFERROR(INDEX(Norges!C:C, MATCH(A117&amp;" "&amp;B117, Norges!A:A, 0)), 0)</f>
        <v>0</v>
      </c>
      <c r="G117" s="35">
        <f>IFERROR(INDEX(Beaune!C:C, MATCH(A117&amp;" "&amp;B117, Beaune!A:A, 0)), 0)</f>
        <v>0</v>
      </c>
      <c r="H117" s="35">
        <f>IFERROR(INDEX(Chailly!C:C, MATCH(A117&amp;" "&amp;B117, Chailly!A:A, 0)), 0)</f>
        <v>0</v>
      </c>
      <c r="I117" s="35">
        <v>0</v>
      </c>
      <c r="J117" s="35">
        <v>0</v>
      </c>
      <c r="K117" s="35">
        <v>0</v>
      </c>
      <c r="L117" s="35">
        <v>0</v>
      </c>
      <c r="M117" s="37">
        <f t="shared" si="9"/>
        <v>0</v>
      </c>
      <c r="N117" s="37">
        <f t="shared" si="10"/>
        <v>112</v>
      </c>
      <c r="O117" s="39">
        <f t="shared" si="12"/>
        <v>0</v>
      </c>
    </row>
    <row r="118" spans="1:15" ht="16.5" thickBot="1">
      <c r="A118" s="36" t="s">
        <v>32</v>
      </c>
      <c r="B118" s="35" t="s">
        <v>34</v>
      </c>
      <c r="C118" s="35" t="s">
        <v>168</v>
      </c>
      <c r="D118" s="36" t="s">
        <v>248</v>
      </c>
      <c r="E118" s="35">
        <f>IFERROR(INDEX(Chalon!C:C, MATCH(A118&amp;" "&amp;B118, Chalon!A:A, 0)), 0)</f>
        <v>0</v>
      </c>
      <c r="F118" s="35">
        <f>IFERROR(INDEX(Norges!C:C, MATCH(A118&amp;" "&amp;B118, Norges!A:A, 0)), 0)</f>
        <v>0</v>
      </c>
      <c r="G118" s="35">
        <f>IFERROR(INDEX(Beaune!C:C, MATCH(A118&amp;" "&amp;B118, Beaune!A:A, 0)), 0)</f>
        <v>0</v>
      </c>
      <c r="H118" s="35">
        <f>IFERROR(INDEX(Chailly!C:C, MATCH(A118&amp;" "&amp;B118, Chailly!A:A, 0)), 0)</f>
        <v>0</v>
      </c>
      <c r="I118" s="35">
        <v>0</v>
      </c>
      <c r="J118" s="35">
        <v>0</v>
      </c>
      <c r="K118" s="35">
        <v>0</v>
      </c>
      <c r="L118" s="35">
        <v>0</v>
      </c>
      <c r="M118" s="37">
        <f t="shared" si="9"/>
        <v>0</v>
      </c>
      <c r="N118" s="37">
        <f t="shared" si="10"/>
        <v>112</v>
      </c>
      <c r="O118" s="39">
        <f t="shared" si="12"/>
        <v>0</v>
      </c>
    </row>
    <row r="119" spans="1:15" ht="16.5" thickBot="1">
      <c r="A119" s="36" t="s">
        <v>42</v>
      </c>
      <c r="B119" s="35" t="s">
        <v>43</v>
      </c>
      <c r="C119" s="35" t="s">
        <v>167</v>
      </c>
      <c r="D119" s="36" t="s">
        <v>191</v>
      </c>
      <c r="E119" s="35">
        <f>IFERROR(INDEX(Chalon!C:C, MATCH(A119&amp;" "&amp;B119, Chalon!A:A, 0)), 0)</f>
        <v>0</v>
      </c>
      <c r="F119" s="35">
        <f>IFERROR(INDEX(Norges!C:C, MATCH(A119&amp;" "&amp;B119, Norges!A:A, 0)), 0)</f>
        <v>0</v>
      </c>
      <c r="G119" s="35">
        <f>IFERROR(INDEX(Beaune!C:C, MATCH(A119&amp;" "&amp;B119, Beaune!A:A, 0)), 0)</f>
        <v>0</v>
      </c>
      <c r="H119" s="35">
        <f>IFERROR(INDEX(Chailly!C:C, MATCH(A119&amp;" "&amp;B119, Chailly!A:A, 0)), 0)</f>
        <v>0</v>
      </c>
      <c r="I119" s="35">
        <v>0</v>
      </c>
      <c r="J119" s="35">
        <v>0</v>
      </c>
      <c r="K119" s="35">
        <v>0</v>
      </c>
      <c r="L119" s="35">
        <v>0</v>
      </c>
      <c r="M119" s="37">
        <f t="shared" si="9"/>
        <v>0</v>
      </c>
      <c r="N119" s="37">
        <f t="shared" si="10"/>
        <v>112</v>
      </c>
      <c r="O119" s="39">
        <f t="shared" si="12"/>
        <v>0</v>
      </c>
    </row>
    <row r="120" spans="1:15" ht="16.5" thickBot="1">
      <c r="A120" s="36" t="s">
        <v>264</v>
      </c>
      <c r="B120" s="35" t="s">
        <v>265</v>
      </c>
      <c r="C120" s="35" t="s">
        <v>168</v>
      </c>
      <c r="D120" s="36" t="s">
        <v>196</v>
      </c>
      <c r="E120" s="35">
        <f>IFERROR(INDEX(Chalon!C:C, MATCH(A120&amp;" "&amp;B120, Chalon!A:A, 0)), 0)</f>
        <v>0</v>
      </c>
      <c r="F120" s="35">
        <f>IFERROR(INDEX(Norges!C:C, MATCH(A120&amp;" "&amp;B120, Norges!A:A, 0)), 0)</f>
        <v>0</v>
      </c>
      <c r="G120" s="35">
        <f>IFERROR(INDEX(Beaune!C:C, MATCH(A120&amp;" "&amp;B120, Beaune!A:A, 0)), 0)</f>
        <v>0</v>
      </c>
      <c r="H120" s="35">
        <f>IFERROR(INDEX(Chailly!C:C, MATCH(A120&amp;" "&amp;B120, Chailly!A:A, 0)), 0)</f>
        <v>0</v>
      </c>
      <c r="I120" s="35">
        <v>0</v>
      </c>
      <c r="J120" s="35">
        <v>0</v>
      </c>
      <c r="K120" s="35">
        <v>0</v>
      </c>
      <c r="L120" s="35">
        <v>0</v>
      </c>
      <c r="M120" s="37">
        <f t="shared" si="9"/>
        <v>0</v>
      </c>
      <c r="N120" s="37">
        <f t="shared" si="10"/>
        <v>112</v>
      </c>
      <c r="O120" s="39">
        <f t="shared" si="12"/>
        <v>0</v>
      </c>
    </row>
    <row r="121" spans="1:15" ht="16.5" thickBot="1">
      <c r="A121" s="36" t="s">
        <v>37</v>
      </c>
      <c r="B121" s="35" t="s">
        <v>38</v>
      </c>
      <c r="C121" s="35" t="s">
        <v>167</v>
      </c>
      <c r="D121" s="36" t="s">
        <v>248</v>
      </c>
      <c r="E121" s="35">
        <f>IFERROR(INDEX(Chalon!C:C, MATCH(A121&amp;" "&amp;B121, Chalon!A:A, 0)), 0)</f>
        <v>0</v>
      </c>
      <c r="F121" s="35">
        <f>IFERROR(INDEX(Norges!C:C, MATCH(A121&amp;" "&amp;B121, Norges!A:A, 0)), 0)</f>
        <v>0</v>
      </c>
      <c r="G121" s="35">
        <f>IFERROR(INDEX(Beaune!C:C, MATCH(A121&amp;" "&amp;B121, Beaune!A:A, 0)), 0)</f>
        <v>0</v>
      </c>
      <c r="H121" s="35">
        <f>IFERROR(INDEX(Chailly!C:C, MATCH(A121&amp;" "&amp;B121, Chailly!A:A, 0)), 0)</f>
        <v>0</v>
      </c>
      <c r="I121" s="35">
        <v>0</v>
      </c>
      <c r="J121" s="35">
        <v>0</v>
      </c>
      <c r="K121" s="35">
        <v>0</v>
      </c>
      <c r="L121" s="35">
        <v>0</v>
      </c>
      <c r="M121" s="37">
        <f t="shared" si="9"/>
        <v>0</v>
      </c>
      <c r="N121" s="37">
        <f t="shared" si="10"/>
        <v>112</v>
      </c>
      <c r="O121" s="39">
        <f t="shared" si="12"/>
        <v>0</v>
      </c>
    </row>
    <row r="122" spans="1:15" ht="16.5" thickBot="1">
      <c r="A122" s="36" t="s">
        <v>58</v>
      </c>
      <c r="B122" s="35" t="s">
        <v>59</v>
      </c>
      <c r="C122" s="35" t="s">
        <v>167</v>
      </c>
      <c r="D122" s="36" t="s">
        <v>196</v>
      </c>
      <c r="E122" s="35">
        <f>IFERROR(INDEX(Chalon!C:C, MATCH(A122&amp;" "&amp;B122, Chalon!A:A, 0)), 0)</f>
        <v>0</v>
      </c>
      <c r="F122" s="35">
        <f>IFERROR(INDEX(Norges!C:C, MATCH(A122&amp;" "&amp;B122, Norges!A:A, 0)), 0)</f>
        <v>0</v>
      </c>
      <c r="G122" s="35">
        <f>IFERROR(INDEX(Beaune!C:C, MATCH(A122&amp;" "&amp;B122, Beaune!A:A, 0)), 0)</f>
        <v>0</v>
      </c>
      <c r="H122" s="35">
        <f>IFERROR(INDEX(Chailly!C:C, MATCH(A122&amp;" "&amp;B122, Chailly!A:A, 0)), 0)</f>
        <v>0</v>
      </c>
      <c r="I122" s="35">
        <v>0</v>
      </c>
      <c r="J122" s="35">
        <v>0</v>
      </c>
      <c r="K122" s="35">
        <v>0</v>
      </c>
      <c r="L122" s="35">
        <v>0</v>
      </c>
      <c r="M122" s="37">
        <f t="shared" si="9"/>
        <v>0</v>
      </c>
      <c r="N122" s="37">
        <f t="shared" si="10"/>
        <v>112</v>
      </c>
      <c r="O122" s="39">
        <f t="shared" si="12"/>
        <v>0</v>
      </c>
    </row>
    <row r="123" spans="1:15" ht="16.5" thickBot="1">
      <c r="A123" s="36" t="s">
        <v>67</v>
      </c>
      <c r="B123" s="35" t="s">
        <v>56</v>
      </c>
      <c r="C123" s="35" t="s">
        <v>167</v>
      </c>
      <c r="D123" s="36" t="s">
        <v>248</v>
      </c>
      <c r="E123" s="35">
        <f>IFERROR(INDEX(Chalon!C:C, MATCH(A123&amp;" "&amp;B123, Chalon!A:A, 0)), 0)</f>
        <v>0</v>
      </c>
      <c r="F123" s="35">
        <f>IFERROR(INDEX(Norges!C:C, MATCH(A123&amp;" "&amp;B123, Norges!A:A, 0)), 0)</f>
        <v>0</v>
      </c>
      <c r="G123" s="35">
        <f>IFERROR(INDEX(Beaune!C:C, MATCH(A123&amp;" "&amp;B123, Beaune!A:A, 0)), 0)</f>
        <v>0</v>
      </c>
      <c r="H123" s="35">
        <f>IFERROR(INDEX(Chailly!C:C, MATCH(A123&amp;" "&amp;B123, Chailly!A:A, 0)), 0)</f>
        <v>0</v>
      </c>
      <c r="I123" s="35">
        <v>0</v>
      </c>
      <c r="J123" s="35">
        <v>0</v>
      </c>
      <c r="K123" s="35">
        <v>0</v>
      </c>
      <c r="L123" s="35">
        <v>0</v>
      </c>
      <c r="M123" s="37">
        <f t="shared" si="9"/>
        <v>0</v>
      </c>
      <c r="N123" s="37">
        <f t="shared" si="10"/>
        <v>112</v>
      </c>
      <c r="O123" s="39">
        <f t="shared" si="12"/>
        <v>0</v>
      </c>
    </row>
    <row r="124" spans="1:15" ht="16.5" thickBot="1">
      <c r="A124" s="36" t="s">
        <v>249</v>
      </c>
      <c r="B124" s="35" t="s">
        <v>250</v>
      </c>
      <c r="C124" s="35" t="s">
        <v>167</v>
      </c>
      <c r="D124" s="36" t="s">
        <v>248</v>
      </c>
      <c r="E124" s="35">
        <f>IFERROR(INDEX(Chalon!C:C, MATCH(A124&amp;" "&amp;B124, Chalon!A:A, 0)), 0)</f>
        <v>0</v>
      </c>
      <c r="F124" s="35">
        <f>IFERROR(INDEX(Norges!C:C, MATCH(A124&amp;" "&amp;B124, Norges!A:A, 0)), 0)</f>
        <v>0</v>
      </c>
      <c r="G124" s="35">
        <f>IFERROR(INDEX(Beaune!C:C, MATCH(A124&amp;" "&amp;B124, Beaune!A:A, 0)), 0)</f>
        <v>0</v>
      </c>
      <c r="H124" s="35">
        <f>IFERROR(INDEX(Chailly!C:C, MATCH(A124&amp;" "&amp;B124, Chailly!A:A, 0)), 0)</f>
        <v>0</v>
      </c>
      <c r="I124" s="35">
        <v>0</v>
      </c>
      <c r="J124" s="35">
        <v>0</v>
      </c>
      <c r="K124" s="35">
        <v>0</v>
      </c>
      <c r="L124" s="35">
        <v>0</v>
      </c>
      <c r="M124" s="37">
        <f t="shared" si="9"/>
        <v>0</v>
      </c>
      <c r="N124" s="37">
        <f t="shared" si="10"/>
        <v>112</v>
      </c>
      <c r="O124" s="39">
        <f t="shared" si="12"/>
        <v>0</v>
      </c>
    </row>
    <row r="125" spans="1:15" ht="16.5" thickBot="1">
      <c r="A125" s="36" t="s">
        <v>71</v>
      </c>
      <c r="B125" s="35" t="s">
        <v>72</v>
      </c>
      <c r="C125" s="35" t="s">
        <v>167</v>
      </c>
      <c r="D125" s="36" t="s">
        <v>164</v>
      </c>
      <c r="E125" s="35">
        <f>IFERROR(INDEX(Chalon!C:C, MATCH(A125&amp;" "&amp;B125, Chalon!A:A, 0)), 0)</f>
        <v>0</v>
      </c>
      <c r="F125" s="35">
        <f>IFERROR(INDEX(Norges!C:C, MATCH(A125&amp;" "&amp;B125, Norges!A:A, 0)), 0)</f>
        <v>0</v>
      </c>
      <c r="G125" s="35">
        <f>IFERROR(INDEX(Beaune!C:C, MATCH(A125&amp;" "&amp;B125, Beaune!A:A, 0)), 0)</f>
        <v>0</v>
      </c>
      <c r="H125" s="35">
        <f>IFERROR(INDEX(Chailly!C:C, MATCH(A125&amp;" "&amp;B125, Chailly!A:A, 0)), 0)</f>
        <v>0</v>
      </c>
      <c r="I125" s="35">
        <v>0</v>
      </c>
      <c r="J125" s="35">
        <v>0</v>
      </c>
      <c r="K125" s="35">
        <v>0</v>
      </c>
      <c r="L125" s="35">
        <v>0</v>
      </c>
      <c r="M125" s="37">
        <f t="shared" si="9"/>
        <v>0</v>
      </c>
      <c r="N125" s="37">
        <f t="shared" si="10"/>
        <v>112</v>
      </c>
      <c r="O125" s="39">
        <f t="shared" si="12"/>
        <v>0</v>
      </c>
    </row>
    <row r="126" spans="1:15" ht="16.5" thickBot="1">
      <c r="A126" s="36" t="s">
        <v>189</v>
      </c>
      <c r="B126" s="35" t="s">
        <v>190</v>
      </c>
      <c r="C126" s="35" t="s">
        <v>167</v>
      </c>
      <c r="D126" s="36" t="s">
        <v>185</v>
      </c>
      <c r="E126" s="35">
        <f>IFERROR(INDEX(Chalon!C:C, MATCH(A126&amp;" "&amp;B126, Chalon!A:A, 0)), 0)</f>
        <v>0</v>
      </c>
      <c r="F126" s="35">
        <f>IFERROR(INDEX(Norges!C:C, MATCH(A126&amp;" "&amp;B126, Norges!A:A, 0)), 0)</f>
        <v>0</v>
      </c>
      <c r="G126" s="35">
        <f>IFERROR(INDEX(Beaune!C:C, MATCH(A126&amp;" "&amp;B126, Beaune!A:A, 0)), 0)</f>
        <v>0</v>
      </c>
      <c r="H126" s="35">
        <f>IFERROR(INDEX(Chailly!C:C, MATCH(A126&amp;" "&amp;B126, Chailly!A:A, 0)), 0)</f>
        <v>0</v>
      </c>
      <c r="I126" s="35">
        <v>0</v>
      </c>
      <c r="J126" s="35">
        <v>0</v>
      </c>
      <c r="K126" s="35">
        <v>0</v>
      </c>
      <c r="L126" s="35">
        <v>0</v>
      </c>
      <c r="M126" s="37">
        <f t="shared" si="9"/>
        <v>0</v>
      </c>
      <c r="N126" s="37">
        <f t="shared" si="10"/>
        <v>112</v>
      </c>
      <c r="O126" s="39">
        <f t="shared" si="12"/>
        <v>0</v>
      </c>
    </row>
    <row r="127" spans="1:15" ht="16.5" thickBot="1">
      <c r="A127" s="36" t="s">
        <v>253</v>
      </c>
      <c r="B127" s="35" t="s">
        <v>254</v>
      </c>
      <c r="C127" s="35" t="s">
        <v>168</v>
      </c>
      <c r="D127" s="36" t="s">
        <v>248</v>
      </c>
      <c r="E127" s="35">
        <f>IFERROR(INDEX(Chalon!C:C, MATCH(A127&amp;" "&amp;B127, Chalon!A:A, 0)), 0)</f>
        <v>0</v>
      </c>
      <c r="F127" s="35">
        <f>IFERROR(INDEX(Norges!C:C, MATCH(A127&amp;" "&amp;B127, Norges!A:A, 0)), 0)</f>
        <v>0</v>
      </c>
      <c r="G127" s="35">
        <f>IFERROR(INDEX(Beaune!C:C, MATCH(A127&amp;" "&amp;B127, Beaune!A:A, 0)), 0)</f>
        <v>0</v>
      </c>
      <c r="H127" s="35">
        <f>IFERROR(INDEX(Chailly!C:C, MATCH(A127&amp;" "&amp;B127, Chailly!A:A, 0)), 0)</f>
        <v>0</v>
      </c>
      <c r="I127" s="35">
        <v>0</v>
      </c>
      <c r="J127" s="35">
        <v>0</v>
      </c>
      <c r="K127" s="35">
        <v>0</v>
      </c>
      <c r="L127" s="35">
        <v>0</v>
      </c>
      <c r="M127" s="37">
        <f t="shared" si="9"/>
        <v>0</v>
      </c>
      <c r="N127" s="37">
        <f t="shared" si="10"/>
        <v>112</v>
      </c>
      <c r="O127" s="39">
        <f t="shared" si="12"/>
        <v>0</v>
      </c>
    </row>
    <row r="128" spans="1:15" ht="16.5" thickBot="1">
      <c r="A128" s="36" t="s">
        <v>241</v>
      </c>
      <c r="B128" s="35" t="s">
        <v>242</v>
      </c>
      <c r="C128" s="35" t="s">
        <v>167</v>
      </c>
      <c r="D128" s="36" t="s">
        <v>235</v>
      </c>
      <c r="E128" s="35">
        <f>IFERROR(INDEX(Chalon!C:C, MATCH(A128&amp;" "&amp;B128, Chalon!A:A, 0)), 0)</f>
        <v>0</v>
      </c>
      <c r="F128" s="35">
        <f>IFERROR(INDEX(Norges!C:C, MATCH(A128&amp;" "&amp;B128, Norges!A:A, 0)), 0)</f>
        <v>0</v>
      </c>
      <c r="G128" s="35">
        <f>IFERROR(INDEX(Beaune!C:C, MATCH(A128&amp;" "&amp;B128, Beaune!A:A, 0)), 0)</f>
        <v>0</v>
      </c>
      <c r="H128" s="35">
        <f>IFERROR(INDEX(Chailly!C:C, MATCH(A128&amp;" "&amp;B128, Chailly!A:A, 0)), 0)</f>
        <v>0</v>
      </c>
      <c r="I128" s="35">
        <v>0</v>
      </c>
      <c r="J128" s="35">
        <v>0</v>
      </c>
      <c r="K128" s="35">
        <v>0</v>
      </c>
      <c r="L128" s="35">
        <v>0</v>
      </c>
      <c r="M128" s="37">
        <f t="shared" si="9"/>
        <v>0</v>
      </c>
      <c r="N128" s="37">
        <f t="shared" si="10"/>
        <v>112</v>
      </c>
      <c r="O128" s="39">
        <f t="shared" si="12"/>
        <v>0</v>
      </c>
    </row>
    <row r="129" spans="1:15" ht="16.5" thickBot="1">
      <c r="A129" s="36" t="s">
        <v>85</v>
      </c>
      <c r="B129" s="35" t="s">
        <v>86</v>
      </c>
      <c r="C129" s="35" t="s">
        <v>167</v>
      </c>
      <c r="D129" s="36" t="s">
        <v>174</v>
      </c>
      <c r="E129" s="35">
        <f>IFERROR(INDEX(Chalon!C:C, MATCH(A129&amp;" "&amp;B129, Chalon!A:A, 0)), 0)</f>
        <v>0</v>
      </c>
      <c r="F129" s="35">
        <f>IFERROR(INDEX(Norges!C:C, MATCH(A129&amp;" "&amp;B129, Norges!A:A, 0)), 0)</f>
        <v>0</v>
      </c>
      <c r="G129" s="35">
        <f>IFERROR(INDEX(Beaune!C:C, MATCH(A129&amp;" "&amp;B129, Beaune!A:A, 0)), 0)</f>
        <v>0</v>
      </c>
      <c r="H129" s="35">
        <f>IFERROR(INDEX(Chailly!C:C, MATCH(A129&amp;" "&amp;B129, Chailly!A:A, 0)), 0)</f>
        <v>0</v>
      </c>
      <c r="I129" s="35">
        <v>0</v>
      </c>
      <c r="J129" s="35">
        <v>0</v>
      </c>
      <c r="K129" s="35">
        <v>0</v>
      </c>
      <c r="L129" s="35">
        <v>0</v>
      </c>
      <c r="M129" s="37">
        <f t="shared" si="9"/>
        <v>0</v>
      </c>
      <c r="N129" s="37">
        <f t="shared" si="10"/>
        <v>112</v>
      </c>
      <c r="O129" s="39">
        <f t="shared" si="12"/>
        <v>0</v>
      </c>
    </row>
    <row r="130" spans="1:15" ht="16.5" thickBot="1">
      <c r="A130" s="36" t="s">
        <v>173</v>
      </c>
      <c r="B130" s="35" t="s">
        <v>88</v>
      </c>
      <c r="C130" s="35" t="s">
        <v>167</v>
      </c>
      <c r="D130" s="36" t="s">
        <v>164</v>
      </c>
      <c r="E130" s="35">
        <f>IFERROR(INDEX(Chalon!C:C, MATCH(A130&amp;" "&amp;B130, Chalon!A:A, 0)), 0)</f>
        <v>0</v>
      </c>
      <c r="F130" s="35">
        <f>IFERROR(INDEX(Norges!C:C, MATCH(A130&amp;" "&amp;B130, Norges!A:A, 0)), 0)</f>
        <v>0</v>
      </c>
      <c r="G130" s="35">
        <f>IFERROR(INDEX(Beaune!C:C, MATCH(A130&amp;" "&amp;B130, Beaune!A:A, 0)), 0)</f>
        <v>0</v>
      </c>
      <c r="H130" s="35">
        <f>IFERROR(INDEX(Chailly!C:C, MATCH(A130&amp;" "&amp;B130, Chailly!A:A, 0)), 0)</f>
        <v>0</v>
      </c>
      <c r="I130" s="35">
        <v>0</v>
      </c>
      <c r="J130" s="35">
        <v>0</v>
      </c>
      <c r="K130" s="35">
        <v>0</v>
      </c>
      <c r="L130" s="35">
        <v>0</v>
      </c>
      <c r="M130" s="37">
        <f t="shared" si="9"/>
        <v>0</v>
      </c>
      <c r="N130" s="37">
        <f t="shared" si="10"/>
        <v>112</v>
      </c>
      <c r="O130" s="39">
        <f t="shared" si="12"/>
        <v>0</v>
      </c>
    </row>
    <row r="131" spans="1:15" ht="16.5" thickBot="1">
      <c r="A131" s="36" t="s">
        <v>87</v>
      </c>
      <c r="B131" s="35" t="s">
        <v>159</v>
      </c>
      <c r="C131" s="35" t="s">
        <v>168</v>
      </c>
      <c r="D131" s="36" t="s">
        <v>164</v>
      </c>
      <c r="E131" s="35">
        <f>IFERROR(INDEX(Chalon!C:C, MATCH(A131&amp;" "&amp;B131, Chalon!A:A, 0)), 0)</f>
        <v>0</v>
      </c>
      <c r="F131" s="35">
        <f>IFERROR(INDEX(Norges!C:C, MATCH(A131&amp;" "&amp;B131, Norges!A:A, 0)), 0)</f>
        <v>0</v>
      </c>
      <c r="G131" s="35">
        <f>IFERROR(INDEX(Beaune!C:C, MATCH(A131&amp;" "&amp;B131, Beaune!A:A, 0)), 0)</f>
        <v>0</v>
      </c>
      <c r="H131" s="35">
        <f>IFERROR(INDEX(Chailly!C:C, MATCH(A131&amp;" "&amp;B131, Chailly!A:A, 0)), 0)</f>
        <v>0</v>
      </c>
      <c r="I131" s="35">
        <v>0</v>
      </c>
      <c r="J131" s="35">
        <v>0</v>
      </c>
      <c r="K131" s="35">
        <v>0</v>
      </c>
      <c r="L131" s="35">
        <v>0</v>
      </c>
      <c r="M131" s="37">
        <f t="shared" ref="M131:M158" si="13">LARGE(E131:L131,1)+LARGE(E131:L131,2)+LARGE(E131:L131,3)+LARGE(E131:L131,4)</f>
        <v>0</v>
      </c>
      <c r="N131" s="37">
        <f t="shared" ref="N131:N158" si="14">RANK(M131,M$3:M$158)</f>
        <v>112</v>
      </c>
      <c r="O131" s="39">
        <f t="shared" si="12"/>
        <v>0</v>
      </c>
    </row>
    <row r="132" spans="1:15" ht="16.5" thickBot="1">
      <c r="A132" s="36" t="s">
        <v>210</v>
      </c>
      <c r="B132" s="35" t="s">
        <v>89</v>
      </c>
      <c r="C132" s="35" t="s">
        <v>167</v>
      </c>
      <c r="D132" s="36" t="s">
        <v>205</v>
      </c>
      <c r="E132" s="35">
        <f>IFERROR(INDEX(Chalon!C:C, MATCH(A132&amp;" "&amp;B132, Chalon!A:A, 0)), 0)</f>
        <v>0</v>
      </c>
      <c r="F132" s="35">
        <f>IFERROR(INDEX(Norges!C:C, MATCH(A132&amp;" "&amp;B132, Norges!A:A, 0)), 0)</f>
        <v>0</v>
      </c>
      <c r="G132" s="35">
        <f>IFERROR(INDEX(Beaune!C:C, MATCH(A132&amp;" "&amp;B132, Beaune!A:A, 0)), 0)</f>
        <v>0</v>
      </c>
      <c r="H132" s="35">
        <f>IFERROR(INDEX(Chailly!C:C, MATCH(A132&amp;" "&amp;B132, Chailly!A:A, 0)), 0)</f>
        <v>0</v>
      </c>
      <c r="I132" s="35">
        <v>0</v>
      </c>
      <c r="J132" s="35">
        <v>0</v>
      </c>
      <c r="K132" s="35">
        <v>0</v>
      </c>
      <c r="L132" s="35">
        <v>0</v>
      </c>
      <c r="M132" s="37">
        <f t="shared" si="13"/>
        <v>0</v>
      </c>
      <c r="N132" s="37">
        <f t="shared" si="14"/>
        <v>112</v>
      </c>
      <c r="O132" s="39">
        <f t="shared" si="12"/>
        <v>0</v>
      </c>
    </row>
    <row r="133" spans="1:15" ht="16.5" thickBot="1">
      <c r="A133" s="36" t="s">
        <v>226</v>
      </c>
      <c r="B133" s="35" t="s">
        <v>18</v>
      </c>
      <c r="C133" s="35" t="s">
        <v>167</v>
      </c>
      <c r="D133" s="36" t="s">
        <v>218</v>
      </c>
      <c r="E133" s="35">
        <f>IFERROR(INDEX(Chalon!C:C, MATCH(A133&amp;" "&amp;B133, Chalon!A:A, 0)), 0)</f>
        <v>0</v>
      </c>
      <c r="F133" s="35">
        <f>IFERROR(INDEX(Norges!C:C, MATCH(A133&amp;" "&amp;B133, Norges!A:A, 0)), 0)</f>
        <v>0</v>
      </c>
      <c r="G133" s="35">
        <f>IFERROR(INDEX(Beaune!C:C, MATCH(A133&amp;" "&amp;B133, Beaune!A:A, 0)), 0)</f>
        <v>0</v>
      </c>
      <c r="H133" s="35">
        <f>IFERROR(INDEX(Chailly!C:C, MATCH(A133&amp;" "&amp;B133, Chailly!A:A, 0)), 0)</f>
        <v>0</v>
      </c>
      <c r="I133" s="35">
        <v>0</v>
      </c>
      <c r="J133" s="35">
        <v>0</v>
      </c>
      <c r="K133" s="35">
        <v>0</v>
      </c>
      <c r="L133" s="35">
        <v>0</v>
      </c>
      <c r="M133" s="37">
        <f t="shared" si="13"/>
        <v>0</v>
      </c>
      <c r="N133" s="37">
        <f t="shared" si="14"/>
        <v>112</v>
      </c>
      <c r="O133" s="39">
        <f t="shared" si="12"/>
        <v>0</v>
      </c>
    </row>
    <row r="134" spans="1:15" ht="16.5" thickBot="1">
      <c r="A134" s="36" t="s">
        <v>90</v>
      </c>
      <c r="B134" s="35" t="s">
        <v>13</v>
      </c>
      <c r="C134" s="35" t="s">
        <v>167</v>
      </c>
      <c r="D134" s="36" t="s">
        <v>196</v>
      </c>
      <c r="E134" s="35">
        <f>IFERROR(INDEX(Chalon!C:C, MATCH(A134&amp;" "&amp;B134, Chalon!A:A, 0)), 0)</f>
        <v>0</v>
      </c>
      <c r="F134" s="35">
        <f>IFERROR(INDEX(Norges!C:C, MATCH(A134&amp;" "&amp;B134, Norges!A:A, 0)), 0)</f>
        <v>0</v>
      </c>
      <c r="G134" s="35">
        <f>IFERROR(INDEX(Beaune!C:C, MATCH(A134&amp;" "&amp;B134, Beaune!A:A, 0)), 0)</f>
        <v>0</v>
      </c>
      <c r="H134" s="35">
        <f>IFERROR(INDEX(Chailly!C:C, MATCH(A134&amp;" "&amp;B134, Chailly!A:A, 0)), 0)</f>
        <v>0</v>
      </c>
      <c r="I134" s="35">
        <v>0</v>
      </c>
      <c r="J134" s="35">
        <v>0</v>
      </c>
      <c r="K134" s="35">
        <v>0</v>
      </c>
      <c r="L134" s="35">
        <v>0</v>
      </c>
      <c r="M134" s="37">
        <f t="shared" si="13"/>
        <v>0</v>
      </c>
      <c r="N134" s="37">
        <f t="shared" si="14"/>
        <v>112</v>
      </c>
      <c r="O134" s="39">
        <f t="shared" si="12"/>
        <v>0</v>
      </c>
    </row>
    <row r="135" spans="1:15" ht="16.5" thickBot="1">
      <c r="A135" s="36" t="s">
        <v>179</v>
      </c>
      <c r="B135" s="35" t="s">
        <v>159</v>
      </c>
      <c r="C135" s="35" t="s">
        <v>168</v>
      </c>
      <c r="D135" s="36" t="s">
        <v>174</v>
      </c>
      <c r="E135" s="35">
        <f>IFERROR(INDEX(Chalon!C:C, MATCH(A135&amp;" "&amp;B135, Chalon!A:A, 0)), 0)</f>
        <v>0</v>
      </c>
      <c r="F135" s="35">
        <f>IFERROR(INDEX(Norges!C:C, MATCH(A135&amp;" "&amp;B135, Norges!A:A, 0)), 0)</f>
        <v>0</v>
      </c>
      <c r="G135" s="35">
        <f>IFERROR(INDEX(Beaune!C:C, MATCH(A135&amp;" "&amp;B135, Beaune!A:A, 0)), 0)</f>
        <v>0</v>
      </c>
      <c r="H135" s="35">
        <f>IFERROR(INDEX(Chailly!C:C, MATCH(A135&amp;" "&amp;B135, Chailly!A:A, 0)), 0)</f>
        <v>0</v>
      </c>
      <c r="I135" s="35">
        <v>0</v>
      </c>
      <c r="J135" s="35">
        <v>0</v>
      </c>
      <c r="K135" s="35">
        <v>0</v>
      </c>
      <c r="L135" s="35">
        <v>0</v>
      </c>
      <c r="M135" s="37">
        <f t="shared" si="13"/>
        <v>0</v>
      </c>
      <c r="N135" s="37">
        <f t="shared" si="14"/>
        <v>112</v>
      </c>
      <c r="O135" s="39">
        <f t="shared" si="12"/>
        <v>0</v>
      </c>
    </row>
    <row r="136" spans="1:15" ht="16.5" thickBot="1">
      <c r="A136" s="36" t="s">
        <v>214</v>
      </c>
      <c r="B136" s="35" t="s">
        <v>215</v>
      </c>
      <c r="C136" s="35" t="s">
        <v>168</v>
      </c>
      <c r="D136" s="36" t="s">
        <v>213</v>
      </c>
      <c r="E136" s="35">
        <f>IFERROR(INDEX(Chalon!C:C, MATCH(A136&amp;" "&amp;B136, Chalon!A:A, 0)), 0)</f>
        <v>0</v>
      </c>
      <c r="F136" s="35">
        <f>IFERROR(INDEX(Norges!C:C, MATCH(A136&amp;" "&amp;B136, Norges!A:A, 0)), 0)</f>
        <v>0</v>
      </c>
      <c r="G136" s="35">
        <f>IFERROR(INDEX(Beaune!C:C, MATCH(A136&amp;" "&amp;B136, Beaune!A:A, 0)), 0)</f>
        <v>0</v>
      </c>
      <c r="H136" s="35">
        <f>IFERROR(INDEX(Chailly!C:C, MATCH(A136&amp;" "&amp;B136, Chailly!A:A, 0)), 0)</f>
        <v>0</v>
      </c>
      <c r="I136" s="35">
        <v>0</v>
      </c>
      <c r="J136" s="35">
        <v>0</v>
      </c>
      <c r="K136" s="35">
        <v>0</v>
      </c>
      <c r="L136" s="35">
        <v>0</v>
      </c>
      <c r="M136" s="37">
        <f t="shared" si="13"/>
        <v>0</v>
      </c>
      <c r="N136" s="37">
        <f t="shared" si="14"/>
        <v>112</v>
      </c>
      <c r="O136" s="39">
        <f t="shared" si="12"/>
        <v>0</v>
      </c>
    </row>
    <row r="137" spans="1:15" ht="16.5" thickBot="1">
      <c r="A137" s="36" t="s">
        <v>97</v>
      </c>
      <c r="B137" s="35" t="s">
        <v>86</v>
      </c>
      <c r="C137" s="35" t="s">
        <v>167</v>
      </c>
      <c r="D137" s="36" t="s">
        <v>196</v>
      </c>
      <c r="E137" s="35">
        <f>IFERROR(INDEX(Chalon!C:C, MATCH(A137&amp;" "&amp;B137, Chalon!A:A, 0)), 0)</f>
        <v>0</v>
      </c>
      <c r="F137" s="35">
        <f>IFERROR(INDEX(Norges!C:C, MATCH(A137&amp;" "&amp;B137, Norges!A:A, 0)), 0)</f>
        <v>0</v>
      </c>
      <c r="G137" s="35">
        <f>IFERROR(INDEX(Beaune!C:C, MATCH(A137&amp;" "&amp;B137, Beaune!A:A, 0)), 0)</f>
        <v>0</v>
      </c>
      <c r="H137" s="35">
        <f>IFERROR(INDEX(Chailly!C:C, MATCH(A137&amp;" "&amp;B137, Chailly!A:A, 0)), 0)</f>
        <v>0</v>
      </c>
      <c r="I137" s="35">
        <v>0</v>
      </c>
      <c r="J137" s="35">
        <v>0</v>
      </c>
      <c r="K137" s="35">
        <v>0</v>
      </c>
      <c r="L137" s="35">
        <v>0</v>
      </c>
      <c r="M137" s="37">
        <f t="shared" si="13"/>
        <v>0</v>
      </c>
      <c r="N137" s="37">
        <f t="shared" si="14"/>
        <v>112</v>
      </c>
      <c r="O137" s="39">
        <f t="shared" si="12"/>
        <v>0</v>
      </c>
    </row>
    <row r="138" spans="1:15" ht="16.5" thickBot="1">
      <c r="A138" s="36" t="s">
        <v>233</v>
      </c>
      <c r="B138" s="35" t="s">
        <v>234</v>
      </c>
      <c r="C138" s="35" t="s">
        <v>167</v>
      </c>
      <c r="D138" s="36" t="s">
        <v>229</v>
      </c>
      <c r="E138" s="35">
        <f>IFERROR(INDEX(Chalon!C:C, MATCH(A138&amp;" "&amp;B138, Chalon!A:A, 0)), 0)</f>
        <v>0</v>
      </c>
      <c r="F138" s="35">
        <f>IFERROR(INDEX(Norges!C:C, MATCH(A138&amp;" "&amp;B138, Norges!A:A, 0)), 0)</f>
        <v>0</v>
      </c>
      <c r="G138" s="35">
        <f>IFERROR(INDEX(Beaune!C:C, MATCH(A138&amp;" "&amp;B138, Beaune!A:A, 0)), 0)</f>
        <v>0</v>
      </c>
      <c r="H138" s="35">
        <f>IFERROR(INDEX(Chailly!C:C, MATCH(A138&amp;" "&amp;B138, Chailly!A:A, 0)), 0)</f>
        <v>0</v>
      </c>
      <c r="I138" s="35">
        <v>0</v>
      </c>
      <c r="J138" s="35">
        <v>0</v>
      </c>
      <c r="K138" s="35">
        <v>0</v>
      </c>
      <c r="L138" s="35">
        <v>0</v>
      </c>
      <c r="M138" s="37">
        <f t="shared" si="13"/>
        <v>0</v>
      </c>
      <c r="N138" s="37">
        <f t="shared" si="14"/>
        <v>112</v>
      </c>
      <c r="O138" s="39">
        <f t="shared" si="12"/>
        <v>0</v>
      </c>
    </row>
    <row r="139" spans="1:15" ht="16.5" thickBot="1">
      <c r="A139" s="36" t="s">
        <v>100</v>
      </c>
      <c r="B139" s="35" t="s">
        <v>102</v>
      </c>
      <c r="C139" s="35" t="s">
        <v>167</v>
      </c>
      <c r="D139" s="36" t="s">
        <v>191</v>
      </c>
      <c r="E139" s="35">
        <f>IFERROR(INDEX(Chalon!C:C, MATCH(A139&amp;" "&amp;B139, Chalon!A:A, 0)), 0)</f>
        <v>0</v>
      </c>
      <c r="F139" s="35">
        <f>IFERROR(INDEX(Norges!C:C, MATCH(A139&amp;" "&amp;B139, Norges!A:A, 0)), 0)</f>
        <v>0</v>
      </c>
      <c r="G139" s="35">
        <f>IFERROR(INDEX(Beaune!C:C, MATCH(A139&amp;" "&amp;B139, Beaune!A:A, 0)), 0)</f>
        <v>0</v>
      </c>
      <c r="H139" s="35">
        <f>IFERROR(INDEX(Chailly!C:C, MATCH(A139&amp;" "&amp;B139, Chailly!A:A, 0)), 0)</f>
        <v>0</v>
      </c>
      <c r="I139" s="35">
        <v>0</v>
      </c>
      <c r="J139" s="35">
        <v>0</v>
      </c>
      <c r="K139" s="35">
        <v>0</v>
      </c>
      <c r="L139" s="35">
        <v>0</v>
      </c>
      <c r="M139" s="37">
        <f t="shared" si="13"/>
        <v>0</v>
      </c>
      <c r="N139" s="37">
        <f t="shared" si="14"/>
        <v>112</v>
      </c>
      <c r="O139" s="39">
        <f t="shared" si="12"/>
        <v>0</v>
      </c>
    </row>
    <row r="140" spans="1:15" ht="16.5" thickBot="1">
      <c r="A140" s="36" t="s">
        <v>266</v>
      </c>
      <c r="B140" s="35" t="s">
        <v>267</v>
      </c>
      <c r="C140" s="35" t="s">
        <v>167</v>
      </c>
      <c r="D140" s="36" t="s">
        <v>196</v>
      </c>
      <c r="E140" s="35">
        <f>IFERROR(INDEX(Chalon!C:C, MATCH(A140&amp;" "&amp;B140, Chalon!A:A, 0)), 0)</f>
        <v>0</v>
      </c>
      <c r="F140" s="35">
        <f>IFERROR(INDEX(Norges!C:C, MATCH(A140&amp;" "&amp;B140, Norges!A:A, 0)), 0)</f>
        <v>0</v>
      </c>
      <c r="G140" s="35">
        <f>IFERROR(INDEX(Beaune!C:C, MATCH(A140&amp;" "&amp;B140, Beaune!A:A, 0)), 0)</f>
        <v>0</v>
      </c>
      <c r="H140" s="35">
        <f>IFERROR(INDEX(Chailly!C:C, MATCH(A140&amp;" "&amp;B140, Chailly!A:A, 0)), 0)</f>
        <v>0</v>
      </c>
      <c r="I140" s="35">
        <v>0</v>
      </c>
      <c r="J140" s="35">
        <v>0</v>
      </c>
      <c r="K140" s="35">
        <v>0</v>
      </c>
      <c r="L140" s="35">
        <v>0</v>
      </c>
      <c r="M140" s="37">
        <f t="shared" si="13"/>
        <v>0</v>
      </c>
      <c r="N140" s="37">
        <f t="shared" si="14"/>
        <v>112</v>
      </c>
      <c r="O140" s="39">
        <f t="shared" si="12"/>
        <v>0</v>
      </c>
    </row>
    <row r="141" spans="1:15" ht="16.5" thickBot="1">
      <c r="A141" s="36" t="s">
        <v>197</v>
      </c>
      <c r="B141" s="35" t="s">
        <v>198</v>
      </c>
      <c r="C141" s="35" t="s">
        <v>167</v>
      </c>
      <c r="D141" s="36" t="s">
        <v>196</v>
      </c>
      <c r="E141" s="35">
        <f>IFERROR(INDEX(Chalon!C:C, MATCH(A141&amp;" "&amp;B141, Chalon!A:A, 0)), 0)</f>
        <v>0</v>
      </c>
      <c r="F141" s="35">
        <f>IFERROR(INDEX(Norges!C:C, MATCH(A141&amp;" "&amp;B141, Norges!A:A, 0)), 0)</f>
        <v>0</v>
      </c>
      <c r="G141" s="35">
        <f>IFERROR(INDEX(Beaune!C:C, MATCH(A141&amp;" "&amp;B141, Beaune!A:A, 0)), 0)</f>
        <v>0</v>
      </c>
      <c r="H141" s="35">
        <f>IFERROR(INDEX(Chailly!C:C, MATCH(A141&amp;" "&amp;B141, Chailly!A:A, 0)), 0)</f>
        <v>0</v>
      </c>
      <c r="I141" s="35">
        <v>0</v>
      </c>
      <c r="J141" s="35">
        <v>0</v>
      </c>
      <c r="K141" s="35">
        <v>0</v>
      </c>
      <c r="L141" s="35">
        <v>0</v>
      </c>
      <c r="M141" s="37">
        <f t="shared" si="13"/>
        <v>0</v>
      </c>
      <c r="N141" s="37">
        <f t="shared" si="14"/>
        <v>112</v>
      </c>
      <c r="O141" s="39">
        <f t="shared" si="12"/>
        <v>0</v>
      </c>
    </row>
    <row r="142" spans="1:15" ht="16.5" thickBot="1">
      <c r="A142" s="36" t="s">
        <v>258</v>
      </c>
      <c r="B142" s="35" t="s">
        <v>13</v>
      </c>
      <c r="C142" s="35" t="s">
        <v>167</v>
      </c>
      <c r="D142" s="36" t="s">
        <v>248</v>
      </c>
      <c r="E142" s="35">
        <f>IFERROR(INDEX(Chalon!C:C, MATCH(A142&amp;" "&amp;B142, Chalon!A:A, 0)), 0)</f>
        <v>0</v>
      </c>
      <c r="F142" s="35">
        <f>IFERROR(INDEX(Norges!C:C, MATCH(A142&amp;" "&amp;B142, Norges!A:A, 0)), 0)</f>
        <v>0</v>
      </c>
      <c r="G142" s="35">
        <f>IFERROR(INDEX(Beaune!C:C, MATCH(A142&amp;" "&amp;B142, Beaune!A:A, 0)), 0)</f>
        <v>0</v>
      </c>
      <c r="H142" s="35">
        <f>IFERROR(INDEX(Chailly!C:C, MATCH(A142&amp;" "&amp;B142, Chailly!A:A, 0)), 0)</f>
        <v>0</v>
      </c>
      <c r="I142" s="35">
        <v>0</v>
      </c>
      <c r="J142" s="35">
        <v>0</v>
      </c>
      <c r="K142" s="35">
        <v>0</v>
      </c>
      <c r="L142" s="35">
        <v>0</v>
      </c>
      <c r="M142" s="37">
        <f t="shared" si="13"/>
        <v>0</v>
      </c>
      <c r="N142" s="37">
        <f t="shared" si="14"/>
        <v>112</v>
      </c>
      <c r="O142" s="39">
        <f t="shared" si="12"/>
        <v>0</v>
      </c>
    </row>
    <row r="143" spans="1:15" ht="16.5" thickBot="1">
      <c r="A143" s="36" t="s">
        <v>107</v>
      </c>
      <c r="B143" s="35" t="s">
        <v>160</v>
      </c>
      <c r="C143" s="35" t="s">
        <v>168</v>
      </c>
      <c r="D143" s="36" t="s">
        <v>235</v>
      </c>
      <c r="E143" s="35">
        <f>IFERROR(INDEX(Chalon!C:C, MATCH(A143&amp;" "&amp;B143, Chalon!A:A, 0)), 0)</f>
        <v>0</v>
      </c>
      <c r="F143" s="35">
        <f>IFERROR(INDEX(Norges!C:C, MATCH(A143&amp;" "&amp;B143, Norges!A:A, 0)), 0)</f>
        <v>0</v>
      </c>
      <c r="G143" s="35">
        <f>IFERROR(INDEX(Beaune!C:C, MATCH(A143&amp;" "&amp;B143, Beaune!A:A, 0)), 0)</f>
        <v>0</v>
      </c>
      <c r="H143" s="35">
        <f>IFERROR(INDEX(Chailly!C:C, MATCH(A143&amp;" "&amp;B143, Chailly!A:A, 0)), 0)</f>
        <v>0</v>
      </c>
      <c r="I143" s="35">
        <v>0</v>
      </c>
      <c r="J143" s="35">
        <v>0</v>
      </c>
      <c r="K143" s="35">
        <v>0</v>
      </c>
      <c r="L143" s="35">
        <v>0</v>
      </c>
      <c r="M143" s="37">
        <f t="shared" si="13"/>
        <v>0</v>
      </c>
      <c r="N143" s="37">
        <f t="shared" si="14"/>
        <v>112</v>
      </c>
      <c r="O143" s="39">
        <f t="shared" si="12"/>
        <v>0</v>
      </c>
    </row>
    <row r="144" spans="1:15" ht="16.5" thickBot="1">
      <c r="A144" s="36" t="s">
        <v>110</v>
      </c>
      <c r="B144" s="35" t="s">
        <v>111</v>
      </c>
      <c r="C144" s="35" t="s">
        <v>167</v>
      </c>
      <c r="D144" s="36" t="s">
        <v>213</v>
      </c>
      <c r="E144" s="35">
        <f>IFERROR(INDEX(Chalon!C:C, MATCH(A144&amp;" "&amp;B144, Chalon!A:A, 0)), 0)</f>
        <v>0</v>
      </c>
      <c r="F144" s="35">
        <f>IFERROR(INDEX(Norges!C:C, MATCH(A144&amp;" "&amp;B144, Norges!A:A, 0)), 0)</f>
        <v>0</v>
      </c>
      <c r="G144" s="35">
        <f>IFERROR(INDEX(Beaune!C:C, MATCH(A144&amp;" "&amp;B144, Beaune!A:A, 0)), 0)</f>
        <v>0</v>
      </c>
      <c r="H144" s="35">
        <f>IFERROR(INDEX(Chailly!C:C, MATCH(A144&amp;" "&amp;B144, Chailly!A:A, 0)), 0)</f>
        <v>0</v>
      </c>
      <c r="I144" s="35">
        <v>0</v>
      </c>
      <c r="J144" s="35">
        <v>0</v>
      </c>
      <c r="K144" s="35">
        <v>0</v>
      </c>
      <c r="L144" s="35">
        <v>0</v>
      </c>
      <c r="M144" s="37">
        <f t="shared" si="13"/>
        <v>0</v>
      </c>
      <c r="N144" s="37">
        <f t="shared" si="14"/>
        <v>112</v>
      </c>
      <c r="O144" s="39">
        <f t="shared" si="12"/>
        <v>0</v>
      </c>
    </row>
    <row r="145" spans="1:15" ht="16.5" thickBot="1">
      <c r="A145" s="36" t="s">
        <v>118</v>
      </c>
      <c r="B145" s="35" t="s">
        <v>119</v>
      </c>
      <c r="C145" s="35" t="s">
        <v>168</v>
      </c>
      <c r="D145" s="36" t="s">
        <v>248</v>
      </c>
      <c r="E145" s="35">
        <f>IFERROR(INDEX(Chalon!C:C, MATCH(A145&amp;" "&amp;B145, Chalon!A:A, 0)), 0)</f>
        <v>0</v>
      </c>
      <c r="F145" s="35">
        <f>IFERROR(INDEX(Norges!C:C, MATCH(A145&amp;" "&amp;B145, Norges!A:A, 0)), 0)</f>
        <v>0</v>
      </c>
      <c r="G145" s="35">
        <f>IFERROR(INDEX(Beaune!C:C, MATCH(A145&amp;" "&amp;B145, Beaune!A:A, 0)), 0)</f>
        <v>0</v>
      </c>
      <c r="H145" s="35">
        <f>IFERROR(INDEX(Chailly!C:C, MATCH(A145&amp;" "&amp;B145, Chailly!A:A, 0)), 0)</f>
        <v>0</v>
      </c>
      <c r="I145" s="35">
        <v>0</v>
      </c>
      <c r="J145" s="35">
        <v>0</v>
      </c>
      <c r="K145" s="35">
        <v>0</v>
      </c>
      <c r="L145" s="35">
        <v>0</v>
      </c>
      <c r="M145" s="37">
        <f t="shared" si="13"/>
        <v>0</v>
      </c>
      <c r="N145" s="37">
        <f t="shared" si="14"/>
        <v>112</v>
      </c>
      <c r="O145" s="39">
        <f t="shared" si="12"/>
        <v>0</v>
      </c>
    </row>
    <row r="146" spans="1:15" ht="16.5" thickBot="1">
      <c r="A146" s="36" t="s">
        <v>122</v>
      </c>
      <c r="B146" s="35" t="s">
        <v>124</v>
      </c>
      <c r="C146" s="35" t="s">
        <v>167</v>
      </c>
      <c r="D146" s="36" t="s">
        <v>196</v>
      </c>
      <c r="E146" s="35">
        <f>IFERROR(INDEX(Chalon!C:C, MATCH(A146&amp;" "&amp;B146, Chalon!A:A, 0)), 0)</f>
        <v>0</v>
      </c>
      <c r="F146" s="35">
        <f>IFERROR(INDEX(Norges!C:C, MATCH(A146&amp;" "&amp;B146, Norges!A:A, 0)), 0)</f>
        <v>0</v>
      </c>
      <c r="G146" s="35">
        <f>IFERROR(INDEX(Beaune!C:C, MATCH(A146&amp;" "&amp;B146, Beaune!A:A, 0)), 0)</f>
        <v>0</v>
      </c>
      <c r="H146" s="35">
        <f>IFERROR(INDEX(Chailly!C:C, MATCH(A146&amp;" "&amp;B146, Chailly!A:A, 0)), 0)</f>
        <v>0</v>
      </c>
      <c r="I146" s="35">
        <v>0</v>
      </c>
      <c r="J146" s="35">
        <v>0</v>
      </c>
      <c r="K146" s="35">
        <v>0</v>
      </c>
      <c r="L146" s="35">
        <v>0</v>
      </c>
      <c r="M146" s="37">
        <f t="shared" si="13"/>
        <v>0</v>
      </c>
      <c r="N146" s="37">
        <f t="shared" si="14"/>
        <v>112</v>
      </c>
      <c r="O146" s="39">
        <f t="shared" si="12"/>
        <v>0</v>
      </c>
    </row>
    <row r="147" spans="1:15" ht="16.5" thickBot="1">
      <c r="A147" s="36" t="s">
        <v>122</v>
      </c>
      <c r="B147" s="35" t="s">
        <v>123</v>
      </c>
      <c r="C147" s="35" t="s">
        <v>168</v>
      </c>
      <c r="D147" s="36" t="s">
        <v>196</v>
      </c>
      <c r="E147" s="35">
        <f>IFERROR(INDEX(Chalon!C:C, MATCH(A147&amp;" "&amp;B147, Chalon!A:A, 0)), 0)</f>
        <v>0</v>
      </c>
      <c r="F147" s="35">
        <f>IFERROR(INDEX(Norges!C:C, MATCH(A147&amp;" "&amp;B147, Norges!A:A, 0)), 0)</f>
        <v>0</v>
      </c>
      <c r="G147" s="35">
        <f>IFERROR(INDEX(Beaune!C:C, MATCH(A147&amp;" "&amp;B147, Beaune!A:A, 0)), 0)</f>
        <v>0</v>
      </c>
      <c r="H147" s="35">
        <f>IFERROR(INDEX(Chailly!C:C, MATCH(A147&amp;" "&amp;B147, Chailly!A:A, 0)), 0)</f>
        <v>0</v>
      </c>
      <c r="I147" s="35">
        <v>0</v>
      </c>
      <c r="J147" s="35">
        <v>0</v>
      </c>
      <c r="K147" s="35">
        <v>0</v>
      </c>
      <c r="L147" s="35">
        <v>0</v>
      </c>
      <c r="M147" s="37">
        <f t="shared" si="13"/>
        <v>0</v>
      </c>
      <c r="N147" s="37">
        <f t="shared" si="14"/>
        <v>112</v>
      </c>
      <c r="O147" s="39">
        <f t="shared" si="12"/>
        <v>0</v>
      </c>
    </row>
    <row r="148" spans="1:15" ht="16.5" thickBot="1">
      <c r="A148" s="36" t="s">
        <v>260</v>
      </c>
      <c r="B148" s="35" t="s">
        <v>261</v>
      </c>
      <c r="C148" s="35" t="s">
        <v>167</v>
      </c>
      <c r="D148" s="36" t="s">
        <v>248</v>
      </c>
      <c r="E148" s="35">
        <f>IFERROR(INDEX(Chalon!C:C, MATCH(A148&amp;" "&amp;B148, Chalon!A:A, 0)), 0)</f>
        <v>0</v>
      </c>
      <c r="F148" s="35">
        <f>IFERROR(INDEX(Norges!C:C, MATCH(A148&amp;" "&amp;B148, Norges!A:A, 0)), 0)</f>
        <v>0</v>
      </c>
      <c r="G148" s="35">
        <f>IFERROR(INDEX(Beaune!C:C, MATCH(A148&amp;" "&amp;B148, Beaune!A:A, 0)), 0)</f>
        <v>0</v>
      </c>
      <c r="H148" s="35">
        <f>IFERROR(INDEX(Chailly!C:C, MATCH(A148&amp;" "&amp;B148, Chailly!A:A, 0)), 0)</f>
        <v>0</v>
      </c>
      <c r="I148" s="35">
        <v>0</v>
      </c>
      <c r="J148" s="35">
        <v>0</v>
      </c>
      <c r="K148" s="35">
        <v>0</v>
      </c>
      <c r="L148" s="35">
        <v>0</v>
      </c>
      <c r="M148" s="37">
        <f t="shared" si="13"/>
        <v>0</v>
      </c>
      <c r="N148" s="37">
        <f t="shared" si="14"/>
        <v>112</v>
      </c>
      <c r="O148" s="39">
        <f t="shared" si="12"/>
        <v>0</v>
      </c>
    </row>
    <row r="149" spans="1:15" ht="16.5" thickBot="1">
      <c r="A149" s="36" t="s">
        <v>127</v>
      </c>
      <c r="B149" s="35" t="s">
        <v>128</v>
      </c>
      <c r="C149" s="35" t="s">
        <v>167</v>
      </c>
      <c r="D149" s="36" t="s">
        <v>213</v>
      </c>
      <c r="E149" s="35">
        <f>IFERROR(INDEX(Chalon!C:C, MATCH(A149&amp;" "&amp;B149, Chalon!A:A, 0)), 0)</f>
        <v>0</v>
      </c>
      <c r="F149" s="35">
        <f>IFERROR(INDEX(Norges!C:C, MATCH(A149&amp;" "&amp;B149, Norges!A:A, 0)), 0)</f>
        <v>0</v>
      </c>
      <c r="G149" s="35">
        <f>IFERROR(INDEX(Beaune!C:C, MATCH(A149&amp;" "&amp;B149, Beaune!A:A, 0)), 0)</f>
        <v>0</v>
      </c>
      <c r="H149" s="35">
        <f>IFERROR(INDEX(Chailly!C:C, MATCH(A149&amp;" "&amp;B149, Chailly!A:A, 0)), 0)</f>
        <v>0</v>
      </c>
      <c r="I149" s="35">
        <v>0</v>
      </c>
      <c r="J149" s="35">
        <v>0</v>
      </c>
      <c r="K149" s="35">
        <v>0</v>
      </c>
      <c r="L149" s="35">
        <v>0</v>
      </c>
      <c r="M149" s="37">
        <f t="shared" si="13"/>
        <v>0</v>
      </c>
      <c r="N149" s="37">
        <f t="shared" si="14"/>
        <v>112</v>
      </c>
      <c r="O149" s="39">
        <f t="shared" si="12"/>
        <v>0</v>
      </c>
    </row>
    <row r="150" spans="1:15" ht="16.5" thickBot="1">
      <c r="A150" s="36" t="s">
        <v>155</v>
      </c>
      <c r="B150" s="35" t="s">
        <v>156</v>
      </c>
      <c r="C150" s="35" t="s">
        <v>167</v>
      </c>
      <c r="D150" s="36" t="s">
        <v>174</v>
      </c>
      <c r="E150" s="35">
        <f>IFERROR(INDEX(Chalon!C:C, MATCH(A150&amp;" "&amp;B150, Chalon!A:A, 0)), 0)</f>
        <v>0</v>
      </c>
      <c r="F150" s="35">
        <f>IFERROR(INDEX(Norges!C:C, MATCH(A150&amp;" "&amp;B150, Norges!A:A, 0)), 0)</f>
        <v>0</v>
      </c>
      <c r="G150" s="35">
        <f>IFERROR(INDEX(Beaune!C:C, MATCH(A150&amp;" "&amp;B150, Beaune!A:A, 0)), 0)</f>
        <v>0</v>
      </c>
      <c r="H150" s="35">
        <f>IFERROR(INDEX(Chailly!C:C, MATCH(A150&amp;" "&amp;B150, Chailly!A:A, 0)), 0)</f>
        <v>0</v>
      </c>
      <c r="I150" s="35">
        <v>0</v>
      </c>
      <c r="J150" s="35">
        <v>0</v>
      </c>
      <c r="K150" s="35">
        <v>0</v>
      </c>
      <c r="L150" s="35">
        <v>0</v>
      </c>
      <c r="M150" s="37">
        <f t="shared" si="13"/>
        <v>0</v>
      </c>
      <c r="N150" s="37">
        <f t="shared" si="14"/>
        <v>112</v>
      </c>
      <c r="O150" s="39">
        <f t="shared" si="12"/>
        <v>0</v>
      </c>
    </row>
    <row r="151" spans="1:15" ht="16.5" thickBot="1">
      <c r="A151" s="36" t="s">
        <v>200</v>
      </c>
      <c r="B151" s="35" t="s">
        <v>24</v>
      </c>
      <c r="C151" s="35" t="s">
        <v>167</v>
      </c>
      <c r="D151" s="36" t="s">
        <v>196</v>
      </c>
      <c r="E151" s="35">
        <f>IFERROR(INDEX(Chalon!C:C, MATCH(A151&amp;" "&amp;B151, Chalon!A:A, 0)), 0)</f>
        <v>0</v>
      </c>
      <c r="F151" s="35">
        <f>IFERROR(INDEX(Norges!C:C, MATCH(A151&amp;" "&amp;B151, Norges!A:A, 0)), 0)</f>
        <v>0</v>
      </c>
      <c r="G151" s="35">
        <f>IFERROR(INDEX(Beaune!C:C, MATCH(A151&amp;" "&amp;B151, Beaune!A:A, 0)), 0)</f>
        <v>0</v>
      </c>
      <c r="H151" s="35">
        <f>IFERROR(INDEX(Chailly!C:C, MATCH(A151&amp;" "&amp;B151, Chailly!A:A, 0)), 0)</f>
        <v>0</v>
      </c>
      <c r="I151" s="35">
        <v>0</v>
      </c>
      <c r="J151" s="35">
        <v>0</v>
      </c>
      <c r="K151" s="35">
        <v>0</v>
      </c>
      <c r="L151" s="35">
        <v>0</v>
      </c>
      <c r="M151" s="37">
        <f t="shared" si="13"/>
        <v>0</v>
      </c>
      <c r="N151" s="37">
        <f t="shared" si="14"/>
        <v>112</v>
      </c>
      <c r="O151" s="39">
        <f t="shared" si="12"/>
        <v>0</v>
      </c>
    </row>
    <row r="152" spans="1:15" ht="16.5" thickBot="1">
      <c r="A152" s="36" t="s">
        <v>206</v>
      </c>
      <c r="B152" s="35" t="s">
        <v>207</v>
      </c>
      <c r="C152" s="35" t="s">
        <v>167</v>
      </c>
      <c r="D152" s="36" t="s">
        <v>205</v>
      </c>
      <c r="E152" s="35">
        <f>IFERROR(INDEX(Chalon!C:C, MATCH(A152&amp;" "&amp;B152, Chalon!A:A, 0)), 0)</f>
        <v>0</v>
      </c>
      <c r="F152" s="35">
        <f>IFERROR(INDEX(Norges!C:C, MATCH(A152&amp;" "&amp;B152, Norges!A:A, 0)), 0)</f>
        <v>0</v>
      </c>
      <c r="G152" s="35">
        <f>IFERROR(INDEX(Beaune!C:C, MATCH(A152&amp;" "&amp;B152, Beaune!A:A, 0)), 0)</f>
        <v>0</v>
      </c>
      <c r="H152" s="35">
        <f>IFERROR(INDEX(Chailly!C:C, MATCH(A152&amp;" "&amp;B152, Chailly!A:A, 0)), 0)</f>
        <v>0</v>
      </c>
      <c r="I152" s="35">
        <v>0</v>
      </c>
      <c r="J152" s="35">
        <v>0</v>
      </c>
      <c r="K152" s="35">
        <v>0</v>
      </c>
      <c r="L152" s="35">
        <v>0</v>
      </c>
      <c r="M152" s="37">
        <f t="shared" si="13"/>
        <v>0</v>
      </c>
      <c r="N152" s="37">
        <f t="shared" si="14"/>
        <v>112</v>
      </c>
      <c r="O152" s="39">
        <f t="shared" si="12"/>
        <v>0</v>
      </c>
    </row>
    <row r="153" spans="1:15" ht="16.5" thickBot="1">
      <c r="A153" s="36" t="s">
        <v>171</v>
      </c>
      <c r="B153" s="35" t="s">
        <v>172</v>
      </c>
      <c r="C153" s="35" t="s">
        <v>167</v>
      </c>
      <c r="D153" s="36" t="s">
        <v>164</v>
      </c>
      <c r="E153" s="35">
        <f>IFERROR(INDEX(Chalon!C:C, MATCH(A153&amp;" "&amp;B153, Chalon!A:A, 0)), 0)</f>
        <v>0</v>
      </c>
      <c r="F153" s="35">
        <f>IFERROR(INDEX(Norges!C:C, MATCH(A153&amp;" "&amp;B153, Norges!A:A, 0)), 0)</f>
        <v>0</v>
      </c>
      <c r="G153" s="35">
        <f>IFERROR(INDEX(Beaune!C:C, MATCH(A153&amp;" "&amp;B153, Beaune!A:A, 0)), 0)</f>
        <v>0</v>
      </c>
      <c r="H153" s="35">
        <f>IFERROR(INDEX(Chailly!C:C, MATCH(A153&amp;" "&amp;B153, Chailly!A:A, 0)), 0)</f>
        <v>0</v>
      </c>
      <c r="I153" s="35">
        <v>0</v>
      </c>
      <c r="J153" s="35">
        <v>0</v>
      </c>
      <c r="K153" s="35">
        <v>0</v>
      </c>
      <c r="L153" s="35">
        <v>0</v>
      </c>
      <c r="M153" s="37">
        <f t="shared" si="13"/>
        <v>0</v>
      </c>
      <c r="N153" s="37">
        <f t="shared" si="14"/>
        <v>112</v>
      </c>
      <c r="O153" s="39">
        <f t="shared" si="12"/>
        <v>0</v>
      </c>
    </row>
    <row r="154" spans="1:15" ht="16.5" thickBot="1">
      <c r="A154" s="36" t="s">
        <v>137</v>
      </c>
      <c r="B154" s="35" t="s">
        <v>138</v>
      </c>
      <c r="C154" s="35" t="s">
        <v>167</v>
      </c>
      <c r="D154" s="36" t="s">
        <v>174</v>
      </c>
      <c r="E154" s="35">
        <f>IFERROR(INDEX(Chalon!C:C, MATCH(A154&amp;" "&amp;B154, Chalon!A:A, 0)), 0)</f>
        <v>0</v>
      </c>
      <c r="F154" s="35">
        <f>IFERROR(INDEX(Norges!C:C, MATCH(A154&amp;" "&amp;B154, Norges!A:A, 0)), 0)</f>
        <v>0</v>
      </c>
      <c r="G154" s="35">
        <f>IFERROR(INDEX(Beaune!C:C, MATCH(A154&amp;" "&amp;B154, Beaune!A:A, 0)), 0)</f>
        <v>0</v>
      </c>
      <c r="H154" s="35">
        <f>IFERROR(INDEX(Chailly!C:C, MATCH(A154&amp;" "&amp;B154, Chailly!A:A, 0)), 0)</f>
        <v>0</v>
      </c>
      <c r="I154" s="35">
        <v>0</v>
      </c>
      <c r="J154" s="35">
        <v>0</v>
      </c>
      <c r="K154" s="35">
        <v>0</v>
      </c>
      <c r="L154" s="35">
        <v>0</v>
      </c>
      <c r="M154" s="37">
        <f t="shared" si="13"/>
        <v>0</v>
      </c>
      <c r="N154" s="37">
        <f t="shared" si="14"/>
        <v>112</v>
      </c>
      <c r="O154" s="39">
        <f t="shared" si="12"/>
        <v>0</v>
      </c>
    </row>
    <row r="155" spans="1:15" ht="16.5" thickBot="1">
      <c r="A155" s="36" t="s">
        <v>216</v>
      </c>
      <c r="B155" s="35" t="s">
        <v>219</v>
      </c>
      <c r="C155" s="35" t="s">
        <v>168</v>
      </c>
      <c r="D155" s="36" t="s">
        <v>218</v>
      </c>
      <c r="E155" s="35">
        <f>IFERROR(INDEX(Chalon!C:C, MATCH(A155&amp;" "&amp;B155, Chalon!A:A, 0)), 0)</f>
        <v>0</v>
      </c>
      <c r="F155" s="35">
        <f>IFERROR(INDEX(Norges!C:C, MATCH(A155&amp;" "&amp;B155, Norges!A:A, 0)), 0)</f>
        <v>0</v>
      </c>
      <c r="G155" s="35">
        <f>IFERROR(INDEX(Beaune!C:C, MATCH(A155&amp;" "&amp;B155, Beaune!A:A, 0)), 0)</f>
        <v>0</v>
      </c>
      <c r="H155" s="35">
        <f>IFERROR(INDEX(Chailly!C:C, MATCH(A155&amp;" "&amp;B155, Chailly!A:A, 0)), 0)</f>
        <v>0</v>
      </c>
      <c r="I155" s="35">
        <v>0</v>
      </c>
      <c r="J155" s="35">
        <v>0</v>
      </c>
      <c r="K155" s="35">
        <v>0</v>
      </c>
      <c r="L155" s="35">
        <v>0</v>
      </c>
      <c r="M155" s="37">
        <f t="shared" si="13"/>
        <v>0</v>
      </c>
      <c r="N155" s="37">
        <f t="shared" si="14"/>
        <v>112</v>
      </c>
      <c r="O155" s="39">
        <f t="shared" si="12"/>
        <v>0</v>
      </c>
    </row>
    <row r="156" spans="1:15" ht="16.5" thickBot="1">
      <c r="A156" s="36" t="s">
        <v>141</v>
      </c>
      <c r="B156" s="35" t="s">
        <v>143</v>
      </c>
      <c r="C156" s="35" t="s">
        <v>167</v>
      </c>
      <c r="D156" s="36" t="s">
        <v>248</v>
      </c>
      <c r="E156" s="35">
        <f>IFERROR(INDEX(Chalon!C:C, MATCH(A156&amp;" "&amp;B156, Chalon!A:A, 0)), 0)</f>
        <v>0</v>
      </c>
      <c r="F156" s="35">
        <f>IFERROR(INDEX(Norges!C:C, MATCH(A156&amp;" "&amp;B156, Norges!A:A, 0)), 0)</f>
        <v>0</v>
      </c>
      <c r="G156" s="35">
        <f>IFERROR(INDEX(Beaune!C:C, MATCH(A156&amp;" "&amp;B156, Beaune!A:A, 0)), 0)</f>
        <v>0</v>
      </c>
      <c r="H156" s="35">
        <f>IFERROR(INDEX(Chailly!C:C, MATCH(A156&amp;" "&amp;B156, Chailly!A:A, 0)), 0)</f>
        <v>0</v>
      </c>
      <c r="I156" s="35">
        <v>0</v>
      </c>
      <c r="J156" s="35">
        <v>0</v>
      </c>
      <c r="K156" s="35">
        <v>0</v>
      </c>
      <c r="L156" s="35">
        <v>0</v>
      </c>
      <c r="M156" s="37">
        <f t="shared" si="13"/>
        <v>0</v>
      </c>
      <c r="N156" s="37">
        <f t="shared" si="14"/>
        <v>112</v>
      </c>
      <c r="O156" s="39">
        <f t="shared" si="12"/>
        <v>0</v>
      </c>
    </row>
    <row r="157" spans="1:15" ht="16.5" thickBot="1">
      <c r="A157" s="36" t="s">
        <v>141</v>
      </c>
      <c r="B157" s="35" t="s">
        <v>142</v>
      </c>
      <c r="C157" s="35" t="s">
        <v>168</v>
      </c>
      <c r="D157" s="36" t="s">
        <v>248</v>
      </c>
      <c r="E157" s="35">
        <f>IFERROR(INDEX(Chalon!C:C, MATCH(A157&amp;" "&amp;B157, Chalon!A:A, 0)), 0)</f>
        <v>0</v>
      </c>
      <c r="F157" s="35">
        <f>IFERROR(INDEX(Norges!C:C, MATCH(A157&amp;" "&amp;B157, Norges!A:A, 0)), 0)</f>
        <v>0</v>
      </c>
      <c r="G157" s="35">
        <f>IFERROR(INDEX(Beaune!C:C, MATCH(A157&amp;" "&amp;B157, Beaune!A:A, 0)), 0)</f>
        <v>0</v>
      </c>
      <c r="H157" s="35">
        <f>IFERROR(INDEX(Chailly!C:C, MATCH(A157&amp;" "&amp;B157, Chailly!A:A, 0)), 0)</f>
        <v>0</v>
      </c>
      <c r="I157" s="35">
        <v>0</v>
      </c>
      <c r="J157" s="35">
        <v>0</v>
      </c>
      <c r="K157" s="35">
        <v>0</v>
      </c>
      <c r="L157" s="35">
        <v>0</v>
      </c>
      <c r="M157" s="37">
        <f t="shared" si="13"/>
        <v>0</v>
      </c>
      <c r="N157" s="37">
        <f t="shared" si="14"/>
        <v>112</v>
      </c>
      <c r="O157" s="39">
        <f t="shared" si="12"/>
        <v>0</v>
      </c>
    </row>
    <row r="158" spans="1:15" ht="16.5" thickBot="1">
      <c r="A158" s="36" t="s">
        <v>147</v>
      </c>
      <c r="B158" s="35" t="s">
        <v>148</v>
      </c>
      <c r="C158" s="35" t="s">
        <v>167</v>
      </c>
      <c r="D158" s="36" t="s">
        <v>174</v>
      </c>
      <c r="E158" s="35">
        <f>IFERROR(INDEX(Chalon!C:C, MATCH(A158&amp;" "&amp;B158, Chalon!A:A, 0)), 0)</f>
        <v>0</v>
      </c>
      <c r="F158" s="35">
        <f>IFERROR(INDEX(Norges!C:C, MATCH(A158&amp;" "&amp;B158, Norges!A:A, 0)), 0)</f>
        <v>0</v>
      </c>
      <c r="G158" s="35">
        <f>IFERROR(INDEX(Beaune!C:C, MATCH(A158&amp;" "&amp;B158, Beaune!A:A, 0)), 0)</f>
        <v>0</v>
      </c>
      <c r="H158" s="35">
        <f>IFERROR(INDEX(Chailly!C:C, MATCH(A158&amp;" "&amp;B158, Chailly!A:A, 0)), 0)</f>
        <v>0</v>
      </c>
      <c r="I158" s="35">
        <v>0</v>
      </c>
      <c r="J158" s="35">
        <v>0</v>
      </c>
      <c r="K158" s="35">
        <v>0</v>
      </c>
      <c r="L158" s="35">
        <v>0</v>
      </c>
      <c r="M158" s="37">
        <f t="shared" si="13"/>
        <v>0</v>
      </c>
      <c r="N158" s="37">
        <f t="shared" si="14"/>
        <v>112</v>
      </c>
      <c r="O158" s="39">
        <f t="shared" si="12"/>
        <v>0</v>
      </c>
    </row>
    <row r="159" spans="1:15" ht="13.5" thickBot="1">
      <c r="A159" s="11"/>
      <c r="B159" s="4" t="s">
        <v>151</v>
      </c>
      <c r="C159" s="2"/>
      <c r="D159" s="9"/>
      <c r="E159" s="34">
        <f>COUNTIF(E3:E158,"&gt;0")</f>
        <v>52</v>
      </c>
      <c r="F159" s="34">
        <f>COUNTIF(F3:F158,"&gt;0")</f>
        <v>47</v>
      </c>
      <c r="G159" s="34">
        <f>COUNTIF(G3:G158,"&gt;0")</f>
        <v>48</v>
      </c>
      <c r="H159" s="34">
        <f>COUNTIF(H3:H158,"&gt;0")+1</f>
        <v>51</v>
      </c>
      <c r="I159" s="34">
        <f>COUNTIF(I3:I158,"&gt;0")</f>
        <v>0</v>
      </c>
      <c r="J159" s="34">
        <f>COUNTIF(J3:J158,"&gt;0")</f>
        <v>0</v>
      </c>
      <c r="K159" s="34">
        <f>COUNTIF(K3:K158,"&gt;0")</f>
        <v>0</v>
      </c>
      <c r="L159" s="34">
        <f>COUNTIF(L3:L158,"&gt;0")</f>
        <v>0</v>
      </c>
      <c r="M159" s="3" t="s">
        <v>152</v>
      </c>
      <c r="N159" s="33" t="s">
        <v>153</v>
      </c>
      <c r="O159" s="12">
        <f>SUM(E159:L159)</f>
        <v>198</v>
      </c>
    </row>
    <row r="160" spans="1:15" ht="13.5" thickBot="1">
      <c r="A160" s="11"/>
      <c r="B160" s="5" t="s">
        <v>388</v>
      </c>
      <c r="C160" s="6"/>
      <c r="D160" s="6"/>
      <c r="E160" s="10">
        <v>7</v>
      </c>
      <c r="F160" s="10">
        <v>0</v>
      </c>
      <c r="G160" s="10">
        <v>23</v>
      </c>
      <c r="H160" s="10">
        <v>4</v>
      </c>
      <c r="I160" s="10">
        <v>0</v>
      </c>
      <c r="J160" s="10">
        <v>0</v>
      </c>
      <c r="K160" s="10">
        <v>0</v>
      </c>
      <c r="L160" s="10">
        <v>0</v>
      </c>
      <c r="M160" s="7" t="s">
        <v>152</v>
      </c>
      <c r="N160" s="8" t="s">
        <v>153</v>
      </c>
      <c r="O160" s="13">
        <f>SUM(E160:L160)</f>
        <v>34</v>
      </c>
    </row>
    <row r="161" spans="1:15">
      <c r="A161" s="25"/>
      <c r="B161" s="26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8"/>
    </row>
    <row r="162" spans="1:15" ht="13.5" thickBot="1">
      <c r="A162" s="29"/>
      <c r="B162" s="30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2"/>
    </row>
    <row r="163" spans="1:15" ht="13.5" thickTop="1"/>
  </sheetData>
  <autoFilter ref="A2:O162" xr:uid="{D61C6510-A745-40E1-AEA2-9AE3F8484F29}">
    <sortState xmlns:xlrd2="http://schemas.microsoft.com/office/spreadsheetml/2017/richdata2" ref="A3:O162">
      <sortCondition ref="N2:N162"/>
    </sortState>
  </autoFilter>
  <mergeCells count="1">
    <mergeCell ref="A1:O1"/>
  </mergeCells>
  <phoneticPr fontId="8" type="noConversion"/>
  <conditionalFormatting sqref="A3:O158">
    <cfRule type="expression" dxfId="3" priority="1">
      <formula>MOD(SUBTOTAL(103,$A$2:$A2),2)</formula>
    </cfRule>
    <cfRule type="expression" dxfId="2" priority="3">
      <formula>MOD(SUBTOTAL(103,$A$2:$A2),2)</formula>
    </cfRule>
    <cfRule type="expression" dxfId="1" priority="4">
      <formula>MOD(SUBTOTAL(103,$A$2:$A2),2)</formula>
    </cfRule>
  </conditionalFormatting>
  <conditionalFormatting sqref="Q142">
    <cfRule type="expression" dxfId="0" priority="2">
      <formula>MOD(SUBTOTAL(103,$A$2:$A2),2)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1932C-EB0A-4109-AC69-0AEC619FD9CE}">
  <dimension ref="A1:D112"/>
  <sheetViews>
    <sheetView workbookViewId="0">
      <selection activeCell="E11" sqref="E11"/>
    </sheetView>
  </sheetViews>
  <sheetFormatPr baseColWidth="10" defaultColWidth="9.140625" defaultRowHeight="12.75"/>
  <cols>
    <col min="1" max="1" width="36.7109375" customWidth="1"/>
    <col min="2" max="2" width="28.28515625" customWidth="1"/>
    <col min="3" max="3" width="6.7109375" customWidth="1"/>
  </cols>
  <sheetData>
    <row r="1" spans="1:4" ht="20.100000000000001" customHeight="1">
      <c r="A1" s="56" t="s">
        <v>269</v>
      </c>
      <c r="B1" s="56" t="s">
        <v>270</v>
      </c>
      <c r="C1" s="56" t="s">
        <v>431</v>
      </c>
      <c r="D1" s="61" t="s">
        <v>432</v>
      </c>
    </row>
    <row r="2" spans="1:4" ht="20.100000000000001" customHeight="1">
      <c r="A2" s="57" t="s">
        <v>274</v>
      </c>
      <c r="B2" s="57" t="s">
        <v>275</v>
      </c>
      <c r="C2" s="57">
        <v>20</v>
      </c>
      <c r="D2" s="57">
        <v>36</v>
      </c>
    </row>
    <row r="3" spans="1:4" ht="20.100000000000001" customHeight="1">
      <c r="A3" s="57" t="s">
        <v>276</v>
      </c>
      <c r="B3" s="57" t="s">
        <v>275</v>
      </c>
      <c r="C3" s="57">
        <v>20</v>
      </c>
      <c r="D3" s="57">
        <v>34</v>
      </c>
    </row>
    <row r="4" spans="1:4" ht="20.100000000000001" customHeight="1">
      <c r="A4" s="57" t="s">
        <v>277</v>
      </c>
      <c r="B4" s="57" t="s">
        <v>275</v>
      </c>
      <c r="C4" s="57">
        <v>8</v>
      </c>
      <c r="D4" s="57">
        <v>29</v>
      </c>
    </row>
    <row r="5" spans="1:4" ht="20.100000000000001" customHeight="1">
      <c r="A5" s="57" t="s">
        <v>278</v>
      </c>
      <c r="B5" s="57" t="s">
        <v>279</v>
      </c>
      <c r="C5" s="57">
        <v>11</v>
      </c>
      <c r="D5" s="57">
        <v>31</v>
      </c>
    </row>
    <row r="6" spans="1:4" ht="20.100000000000001" customHeight="1">
      <c r="A6" s="57" t="s">
        <v>451</v>
      </c>
      <c r="B6" s="57" t="s">
        <v>185</v>
      </c>
      <c r="C6" s="57">
        <v>9</v>
      </c>
      <c r="D6" s="57">
        <v>39</v>
      </c>
    </row>
    <row r="7" spans="1:4" ht="20.100000000000001" customHeight="1">
      <c r="A7" s="57" t="s">
        <v>283</v>
      </c>
      <c r="B7" s="57" t="s">
        <v>394</v>
      </c>
      <c r="C7" s="57">
        <v>15</v>
      </c>
      <c r="D7" s="57">
        <v>27</v>
      </c>
    </row>
    <row r="8" spans="1:4" ht="20.100000000000001" customHeight="1">
      <c r="A8" s="57" t="s">
        <v>284</v>
      </c>
      <c r="B8" s="57" t="s">
        <v>279</v>
      </c>
      <c r="C8" s="57">
        <v>11</v>
      </c>
      <c r="D8" s="57">
        <v>36</v>
      </c>
    </row>
    <row r="9" spans="1:4" ht="20.100000000000001" customHeight="1">
      <c r="A9" s="57" t="s">
        <v>287</v>
      </c>
      <c r="B9" s="57" t="s">
        <v>288</v>
      </c>
      <c r="C9" s="57">
        <v>9</v>
      </c>
      <c r="D9" s="57">
        <v>33</v>
      </c>
    </row>
    <row r="10" spans="1:4" ht="20.100000000000001" customHeight="1">
      <c r="A10" s="57" t="s">
        <v>289</v>
      </c>
      <c r="B10" s="57" t="s">
        <v>288</v>
      </c>
      <c r="C10" s="57">
        <v>8</v>
      </c>
      <c r="D10" s="57">
        <v>30</v>
      </c>
    </row>
    <row r="11" spans="1:4" ht="20.100000000000001" customHeight="1">
      <c r="A11" s="57" t="s">
        <v>290</v>
      </c>
      <c r="B11" s="57" t="s">
        <v>288</v>
      </c>
      <c r="C11" s="57">
        <v>19</v>
      </c>
      <c r="D11" s="57" t="s">
        <v>440</v>
      </c>
    </row>
    <row r="12" spans="1:4" ht="20.100000000000001" customHeight="1">
      <c r="A12" s="57" t="s">
        <v>452</v>
      </c>
      <c r="B12" s="57" t="s">
        <v>313</v>
      </c>
      <c r="C12" s="57">
        <v>18</v>
      </c>
      <c r="D12" s="57" t="s">
        <v>440</v>
      </c>
    </row>
    <row r="13" spans="1:4" ht="20.100000000000001" customHeight="1">
      <c r="A13" s="57" t="s">
        <v>402</v>
      </c>
      <c r="B13" s="57" t="s">
        <v>301</v>
      </c>
      <c r="C13" s="57">
        <v>9</v>
      </c>
      <c r="D13" s="57" t="s">
        <v>441</v>
      </c>
    </row>
    <row r="14" spans="1:4" ht="20.100000000000001" customHeight="1">
      <c r="A14" s="57" t="s">
        <v>453</v>
      </c>
      <c r="B14" s="57" t="s">
        <v>301</v>
      </c>
      <c r="C14" s="57">
        <v>11</v>
      </c>
      <c r="D14" s="57" t="s">
        <v>442</v>
      </c>
    </row>
    <row r="15" spans="1:4" ht="20.100000000000001" customHeight="1">
      <c r="A15" s="57" t="s">
        <v>404</v>
      </c>
      <c r="B15" s="57" t="s">
        <v>275</v>
      </c>
      <c r="C15" s="57">
        <v>14</v>
      </c>
      <c r="D15" s="57" t="s">
        <v>438</v>
      </c>
    </row>
    <row r="16" spans="1:4" ht="20.100000000000001" customHeight="1">
      <c r="A16" s="57" t="s">
        <v>454</v>
      </c>
      <c r="B16" s="57" t="s">
        <v>397</v>
      </c>
      <c r="C16" s="57">
        <v>15</v>
      </c>
      <c r="D16" s="57" t="s">
        <v>443</v>
      </c>
    </row>
    <row r="17" spans="1:4" ht="20.100000000000001" customHeight="1">
      <c r="A17" s="57" t="s">
        <v>408</v>
      </c>
      <c r="B17" s="57" t="s">
        <v>353</v>
      </c>
      <c r="C17" s="57">
        <v>15</v>
      </c>
      <c r="D17" s="57" t="s">
        <v>441</v>
      </c>
    </row>
    <row r="18" spans="1:4" ht="20.100000000000001" customHeight="1">
      <c r="A18" s="57" t="s">
        <v>411</v>
      </c>
      <c r="B18" s="57" t="s">
        <v>288</v>
      </c>
      <c r="C18" s="57">
        <v>25</v>
      </c>
      <c r="D18" s="57" t="s">
        <v>444</v>
      </c>
    </row>
    <row r="19" spans="1:4" ht="20.100000000000001" customHeight="1">
      <c r="A19" s="57" t="s">
        <v>297</v>
      </c>
      <c r="B19" s="57" t="s">
        <v>288</v>
      </c>
      <c r="C19" s="57">
        <v>6</v>
      </c>
      <c r="D19" s="57" t="s">
        <v>433</v>
      </c>
    </row>
    <row r="20" spans="1:4" ht="20.100000000000001" customHeight="1">
      <c r="A20" s="57" t="s">
        <v>299</v>
      </c>
      <c r="B20" s="57" t="s">
        <v>279</v>
      </c>
      <c r="C20" s="57">
        <v>2</v>
      </c>
      <c r="D20" s="57" t="s">
        <v>445</v>
      </c>
    </row>
    <row r="21" spans="1:4" ht="20.100000000000001" customHeight="1">
      <c r="A21" s="57" t="s">
        <v>354</v>
      </c>
      <c r="B21" s="57" t="s">
        <v>301</v>
      </c>
      <c r="C21" s="57">
        <v>16</v>
      </c>
      <c r="D21" s="57" t="s">
        <v>446</v>
      </c>
    </row>
    <row r="22" spans="1:4" ht="20.100000000000001" customHeight="1">
      <c r="A22" s="57" t="s">
        <v>306</v>
      </c>
      <c r="B22" s="57" t="s">
        <v>185</v>
      </c>
      <c r="C22" s="57">
        <v>12</v>
      </c>
      <c r="D22" s="57" t="s">
        <v>440</v>
      </c>
    </row>
    <row r="23" spans="1:4" ht="20.100000000000001" customHeight="1">
      <c r="A23" s="57" t="s">
        <v>355</v>
      </c>
      <c r="B23" s="57" t="s">
        <v>275</v>
      </c>
      <c r="C23" s="57">
        <v>14</v>
      </c>
      <c r="D23" s="57" t="s">
        <v>440</v>
      </c>
    </row>
    <row r="24" spans="1:4" ht="20.100000000000001" customHeight="1">
      <c r="A24" s="57" t="s">
        <v>455</v>
      </c>
      <c r="B24" s="57" t="s">
        <v>397</v>
      </c>
      <c r="C24" s="57">
        <v>19</v>
      </c>
      <c r="D24" s="57" t="s">
        <v>435</v>
      </c>
    </row>
    <row r="25" spans="1:4" ht="20.100000000000001" customHeight="1">
      <c r="A25" s="57" t="s">
        <v>312</v>
      </c>
      <c r="B25" s="57" t="s">
        <v>313</v>
      </c>
      <c r="C25" s="57">
        <v>7</v>
      </c>
      <c r="D25" s="57" t="s">
        <v>441</v>
      </c>
    </row>
    <row r="26" spans="1:4" ht="20.100000000000001" customHeight="1">
      <c r="A26" s="57" t="s">
        <v>357</v>
      </c>
      <c r="B26" s="57" t="s">
        <v>288</v>
      </c>
      <c r="C26" s="57">
        <v>18</v>
      </c>
      <c r="D26" s="57" t="s">
        <v>441</v>
      </c>
    </row>
    <row r="27" spans="1:4" ht="20.100000000000001" customHeight="1">
      <c r="A27" s="57" t="s">
        <v>359</v>
      </c>
      <c r="B27" s="57" t="s">
        <v>185</v>
      </c>
      <c r="C27" s="57">
        <v>0</v>
      </c>
      <c r="D27" s="57" t="s">
        <v>447</v>
      </c>
    </row>
    <row r="28" spans="1:4" ht="20.100000000000001" customHeight="1">
      <c r="A28" s="57" t="s">
        <v>360</v>
      </c>
      <c r="B28" s="57" t="s">
        <v>301</v>
      </c>
      <c r="C28" s="57">
        <v>2</v>
      </c>
      <c r="D28" s="57" t="s">
        <v>439</v>
      </c>
    </row>
    <row r="29" spans="1:4" ht="20.100000000000001" customHeight="1">
      <c r="A29" s="57" t="s">
        <v>315</v>
      </c>
      <c r="B29" s="57" t="s">
        <v>301</v>
      </c>
      <c r="C29" s="57">
        <v>12</v>
      </c>
      <c r="D29" s="57" t="s">
        <v>439</v>
      </c>
    </row>
    <row r="30" spans="1:4" ht="20.100000000000001" customHeight="1">
      <c r="A30" s="57" t="s">
        <v>318</v>
      </c>
      <c r="B30" s="57" t="s">
        <v>301</v>
      </c>
      <c r="C30" s="57">
        <v>5</v>
      </c>
      <c r="D30" s="57" t="s">
        <v>435</v>
      </c>
    </row>
    <row r="31" spans="1:4" ht="20.100000000000001" customHeight="1">
      <c r="A31" s="57" t="s">
        <v>456</v>
      </c>
      <c r="B31" s="57" t="s">
        <v>279</v>
      </c>
      <c r="C31" s="57">
        <v>15</v>
      </c>
      <c r="D31" s="57" t="s">
        <v>438</v>
      </c>
    </row>
    <row r="32" spans="1:4" ht="20.100000000000001" customHeight="1">
      <c r="A32" s="57" t="s">
        <v>457</v>
      </c>
      <c r="B32" s="57" t="s">
        <v>394</v>
      </c>
      <c r="C32" s="57">
        <v>5</v>
      </c>
      <c r="D32" s="57" t="s">
        <v>436</v>
      </c>
    </row>
    <row r="33" spans="1:4" ht="20.100000000000001" customHeight="1">
      <c r="A33" s="57" t="s">
        <v>458</v>
      </c>
      <c r="B33" s="57" t="s">
        <v>353</v>
      </c>
      <c r="C33" s="57">
        <v>19</v>
      </c>
      <c r="D33" s="57" t="s">
        <v>434</v>
      </c>
    </row>
    <row r="34" spans="1:4" ht="20.100000000000001" customHeight="1">
      <c r="A34" s="57" t="s">
        <v>459</v>
      </c>
      <c r="B34" s="59" t="s">
        <v>317</v>
      </c>
      <c r="C34" s="57">
        <v>14</v>
      </c>
      <c r="D34" s="57" t="s">
        <v>446</v>
      </c>
    </row>
    <row r="35" spans="1:4" ht="20.100000000000001" customHeight="1">
      <c r="A35" s="57" t="s">
        <v>460</v>
      </c>
      <c r="B35" s="57" t="s">
        <v>301</v>
      </c>
      <c r="C35" s="57">
        <v>14</v>
      </c>
      <c r="D35" s="57" t="s">
        <v>433</v>
      </c>
    </row>
    <row r="36" spans="1:4" ht="20.100000000000001" customHeight="1">
      <c r="A36" s="57" t="s">
        <v>461</v>
      </c>
      <c r="B36" s="57" t="s">
        <v>397</v>
      </c>
      <c r="C36" s="57">
        <v>19</v>
      </c>
      <c r="D36" s="57" t="s">
        <v>441</v>
      </c>
    </row>
    <row r="37" spans="1:4" ht="20.100000000000001" customHeight="1">
      <c r="A37" s="57" t="s">
        <v>324</v>
      </c>
      <c r="B37" s="60" t="s">
        <v>286</v>
      </c>
      <c r="C37" s="57">
        <v>32</v>
      </c>
      <c r="D37" s="57" t="s">
        <v>446</v>
      </c>
    </row>
    <row r="38" spans="1:4" ht="20.100000000000001" customHeight="1">
      <c r="A38" s="57" t="s">
        <v>325</v>
      </c>
      <c r="B38" s="57" t="s">
        <v>275</v>
      </c>
      <c r="C38" s="57">
        <v>8</v>
      </c>
      <c r="D38" s="57" t="s">
        <v>445</v>
      </c>
    </row>
    <row r="39" spans="1:4" ht="20.100000000000001" customHeight="1">
      <c r="A39" s="57" t="s">
        <v>326</v>
      </c>
      <c r="B39" s="57" t="s">
        <v>394</v>
      </c>
      <c r="C39" s="57">
        <v>30</v>
      </c>
      <c r="D39" s="57" t="s">
        <v>448</v>
      </c>
    </row>
    <row r="40" spans="1:4" ht="20.100000000000001" customHeight="1">
      <c r="A40" s="57" t="s">
        <v>328</v>
      </c>
      <c r="B40" s="57" t="s">
        <v>313</v>
      </c>
      <c r="C40" s="57">
        <v>9</v>
      </c>
      <c r="D40" s="57" t="s">
        <v>436</v>
      </c>
    </row>
    <row r="41" spans="1:4" ht="20.100000000000001" customHeight="1">
      <c r="A41" s="57" t="s">
        <v>330</v>
      </c>
      <c r="B41" s="57" t="s">
        <v>288</v>
      </c>
      <c r="C41" s="57">
        <v>10</v>
      </c>
      <c r="D41" s="57" t="s">
        <v>437</v>
      </c>
    </row>
    <row r="42" spans="1:4" ht="20.100000000000001" customHeight="1">
      <c r="A42" s="57" t="s">
        <v>331</v>
      </c>
      <c r="B42" s="57" t="s">
        <v>279</v>
      </c>
      <c r="C42" s="57">
        <v>3</v>
      </c>
      <c r="D42" s="57" t="s">
        <v>445</v>
      </c>
    </row>
    <row r="43" spans="1:4" ht="20.100000000000001" customHeight="1">
      <c r="A43" s="57" t="s">
        <v>369</v>
      </c>
      <c r="B43" s="57" t="s">
        <v>275</v>
      </c>
      <c r="C43" s="57">
        <v>13</v>
      </c>
      <c r="D43" s="57" t="s">
        <v>449</v>
      </c>
    </row>
    <row r="44" spans="1:4" ht="20.100000000000001" customHeight="1">
      <c r="A44" s="57" t="s">
        <v>425</v>
      </c>
      <c r="B44" s="57" t="s">
        <v>353</v>
      </c>
      <c r="C44" s="57">
        <v>12</v>
      </c>
      <c r="D44" s="57" t="s">
        <v>441</v>
      </c>
    </row>
    <row r="45" spans="1:4" ht="20.100000000000001" customHeight="1">
      <c r="A45" s="57" t="s">
        <v>462</v>
      </c>
      <c r="B45" s="57" t="s">
        <v>353</v>
      </c>
      <c r="C45" s="57">
        <v>19</v>
      </c>
      <c r="D45" s="57" t="s">
        <v>433</v>
      </c>
    </row>
    <row r="46" spans="1:4" ht="20.100000000000001" customHeight="1">
      <c r="A46" s="57" t="s">
        <v>370</v>
      </c>
      <c r="B46" s="57" t="s">
        <v>275</v>
      </c>
      <c r="C46" s="57">
        <v>14</v>
      </c>
      <c r="D46" s="57" t="s">
        <v>435</v>
      </c>
    </row>
    <row r="47" spans="1:4" ht="20.100000000000001" customHeight="1">
      <c r="A47" s="57" t="s">
        <v>463</v>
      </c>
      <c r="B47" s="57" t="s">
        <v>288</v>
      </c>
      <c r="C47" s="57">
        <v>14</v>
      </c>
      <c r="D47" s="57" t="s">
        <v>445</v>
      </c>
    </row>
    <row r="48" spans="1:4" ht="20.100000000000001" customHeight="1">
      <c r="A48" s="57" t="s">
        <v>372</v>
      </c>
      <c r="B48" s="57" t="s">
        <v>275</v>
      </c>
      <c r="C48" s="57">
        <v>26</v>
      </c>
      <c r="D48" s="57" t="s">
        <v>433</v>
      </c>
    </row>
    <row r="49" spans="1:4" ht="20.100000000000001" customHeight="1">
      <c r="A49" s="57" t="s">
        <v>373</v>
      </c>
      <c r="B49" s="57" t="s">
        <v>353</v>
      </c>
      <c r="C49" s="57">
        <v>11</v>
      </c>
      <c r="D49" s="57" t="s">
        <v>434</v>
      </c>
    </row>
    <row r="50" spans="1:4" ht="20.100000000000001" customHeight="1">
      <c r="A50" s="57" t="s">
        <v>375</v>
      </c>
      <c r="B50" s="57" t="s">
        <v>353</v>
      </c>
      <c r="C50" s="57">
        <v>17</v>
      </c>
      <c r="D50" s="57" t="s">
        <v>442</v>
      </c>
    </row>
    <row r="51" spans="1:4" ht="20.100000000000001" customHeight="1">
      <c r="A51" s="57" t="s">
        <v>340</v>
      </c>
      <c r="B51" s="57" t="s">
        <v>313</v>
      </c>
      <c r="C51" s="57">
        <v>2</v>
      </c>
      <c r="D51" s="57" t="s">
        <v>450</v>
      </c>
    </row>
    <row r="52" spans="1:4" ht="20.100000000000001" customHeight="1">
      <c r="A52" s="57" t="s">
        <v>464</v>
      </c>
      <c r="B52" s="57" t="s">
        <v>333</v>
      </c>
      <c r="C52" s="57">
        <v>3</v>
      </c>
      <c r="D52" s="57" t="s">
        <v>440</v>
      </c>
    </row>
    <row r="53" spans="1:4" ht="20.100000000000001" customHeight="1">
      <c r="A53" s="57" t="s">
        <v>377</v>
      </c>
      <c r="B53" s="57" t="s">
        <v>353</v>
      </c>
      <c r="C53" s="57">
        <v>9</v>
      </c>
      <c r="D53" s="57" t="s">
        <v>434</v>
      </c>
    </row>
    <row r="54" spans="1:4" ht="20.100000000000001" customHeight="1">
      <c r="A54" s="57" t="s">
        <v>465</v>
      </c>
      <c r="B54" s="57" t="s">
        <v>313</v>
      </c>
      <c r="C54" s="57">
        <v>13</v>
      </c>
      <c r="D54" s="57" t="s">
        <v>433</v>
      </c>
    </row>
    <row r="55" spans="1:4" ht="20.100000000000001" customHeight="1">
      <c r="A55" s="57" t="s">
        <v>429</v>
      </c>
      <c r="B55" s="59" t="s">
        <v>282</v>
      </c>
      <c r="C55" s="57">
        <v>17</v>
      </c>
      <c r="D55" s="57" t="s">
        <v>438</v>
      </c>
    </row>
    <row r="56" spans="1:4" ht="20.100000000000001" customHeight="1">
      <c r="A56" s="57" t="s">
        <v>345</v>
      </c>
      <c r="B56" s="57" t="s">
        <v>279</v>
      </c>
      <c r="C56" s="57">
        <v>4</v>
      </c>
      <c r="D56" s="57" t="s">
        <v>440</v>
      </c>
    </row>
    <row r="57" spans="1:4" ht="20.100000000000001" customHeight="1"/>
    <row r="58" spans="1:4" ht="20.100000000000001" customHeight="1"/>
    <row r="59" spans="1:4" ht="20.100000000000001" customHeight="1"/>
    <row r="60" spans="1:4" ht="20.100000000000001" customHeight="1"/>
    <row r="61" spans="1:4" ht="20.100000000000001" customHeight="1"/>
    <row r="62" spans="1:4" ht="20.100000000000001" customHeight="1"/>
    <row r="63" spans="1:4" ht="20.100000000000001" customHeight="1"/>
    <row r="64" spans="1: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E2510-CC26-4A83-ABCE-080A629597F5}">
  <dimension ref="A1:E150"/>
  <sheetViews>
    <sheetView workbookViewId="0">
      <selection activeCell="I24" sqref="I24"/>
    </sheetView>
  </sheetViews>
  <sheetFormatPr baseColWidth="10" defaultColWidth="9.140625" defaultRowHeight="12.75"/>
  <cols>
    <col min="1" max="1" width="36.7109375" customWidth="1"/>
    <col min="2" max="2" width="28.28515625" customWidth="1"/>
    <col min="3" max="3" width="6.7109375" customWidth="1"/>
  </cols>
  <sheetData>
    <row r="1" spans="1:5" ht="20.100000000000001" customHeight="1">
      <c r="A1" s="56" t="s">
        <v>269</v>
      </c>
      <c r="B1" s="56" t="s">
        <v>270</v>
      </c>
      <c r="C1" s="56" t="s">
        <v>271</v>
      </c>
      <c r="D1" s="56" t="s">
        <v>272</v>
      </c>
      <c r="E1" s="56" t="s">
        <v>273</v>
      </c>
    </row>
    <row r="2" spans="1:5" ht="20.100000000000001" customHeight="1">
      <c r="A2" s="57" t="s">
        <v>274</v>
      </c>
      <c r="B2" s="57" t="s">
        <v>275</v>
      </c>
      <c r="C2" s="57">
        <v>17</v>
      </c>
      <c r="D2" s="57">
        <v>33</v>
      </c>
      <c r="E2" s="58">
        <f>SUM(C2:D2)</f>
        <v>50</v>
      </c>
    </row>
    <row r="3" spans="1:5" ht="20.100000000000001" customHeight="1">
      <c r="A3" s="57" t="s">
        <v>276</v>
      </c>
      <c r="B3" s="57" t="s">
        <v>275</v>
      </c>
      <c r="C3" s="57">
        <v>12</v>
      </c>
      <c r="D3" s="57">
        <v>28</v>
      </c>
      <c r="E3" s="58">
        <f t="shared" ref="E3:E66" si="0">SUM(C3:D3)</f>
        <v>40</v>
      </c>
    </row>
    <row r="4" spans="1:5" ht="20.100000000000001" customHeight="1">
      <c r="A4" s="57" t="s">
        <v>277</v>
      </c>
      <c r="B4" s="57" t="s">
        <v>275</v>
      </c>
      <c r="C4" s="57">
        <v>9</v>
      </c>
      <c r="D4" s="57">
        <v>32</v>
      </c>
      <c r="E4" s="58">
        <f t="shared" si="0"/>
        <v>41</v>
      </c>
    </row>
    <row r="5" spans="1:5" ht="20.100000000000001" customHeight="1">
      <c r="A5" s="57" t="s">
        <v>278</v>
      </c>
      <c r="B5" s="57" t="s">
        <v>279</v>
      </c>
      <c r="C5" s="57">
        <v>8</v>
      </c>
      <c r="D5" s="57">
        <v>36</v>
      </c>
      <c r="E5" s="58">
        <f t="shared" si="0"/>
        <v>44</v>
      </c>
    </row>
    <row r="6" spans="1:5" ht="20.100000000000001" customHeight="1">
      <c r="A6" s="57" t="s">
        <v>390</v>
      </c>
      <c r="B6" s="57" t="s">
        <v>391</v>
      </c>
      <c r="C6" s="57">
        <v>4</v>
      </c>
      <c r="D6" s="57">
        <v>19</v>
      </c>
      <c r="E6" s="58">
        <f t="shared" si="0"/>
        <v>23</v>
      </c>
    </row>
    <row r="7" spans="1:5" ht="20.100000000000001" customHeight="1">
      <c r="A7" s="57" t="s">
        <v>392</v>
      </c>
      <c r="B7" s="57" t="s">
        <v>393</v>
      </c>
      <c r="C7" s="57">
        <v>12</v>
      </c>
      <c r="D7" s="57">
        <v>24</v>
      </c>
      <c r="E7" s="58">
        <f t="shared" si="0"/>
        <v>36</v>
      </c>
    </row>
    <row r="8" spans="1:5" ht="20.100000000000001" customHeight="1">
      <c r="A8" s="57" t="s">
        <v>281</v>
      </c>
      <c r="B8" s="59" t="s">
        <v>282</v>
      </c>
      <c r="C8" s="57">
        <v>19</v>
      </c>
      <c r="D8" s="57">
        <v>32</v>
      </c>
      <c r="E8" s="58">
        <f t="shared" si="0"/>
        <v>51</v>
      </c>
    </row>
    <row r="9" spans="1:5" ht="20.100000000000001" customHeight="1">
      <c r="A9" s="57" t="s">
        <v>283</v>
      </c>
      <c r="B9" s="57" t="s">
        <v>394</v>
      </c>
      <c r="C9" s="57">
        <v>27</v>
      </c>
      <c r="D9" s="57">
        <v>43</v>
      </c>
      <c r="E9" s="58">
        <f t="shared" si="0"/>
        <v>70</v>
      </c>
    </row>
    <row r="10" spans="1:5" ht="20.100000000000001" customHeight="1">
      <c r="A10" s="57" t="s">
        <v>395</v>
      </c>
      <c r="B10" s="57" t="s">
        <v>305</v>
      </c>
      <c r="C10" s="57">
        <v>20</v>
      </c>
      <c r="D10" s="57">
        <v>37</v>
      </c>
      <c r="E10" s="58">
        <f t="shared" si="0"/>
        <v>57</v>
      </c>
    </row>
    <row r="11" spans="1:5" ht="20.100000000000001" customHeight="1">
      <c r="A11" s="57" t="s">
        <v>396</v>
      </c>
      <c r="B11" s="57" t="s">
        <v>397</v>
      </c>
      <c r="C11" s="57">
        <v>18</v>
      </c>
      <c r="D11" s="57">
        <v>30</v>
      </c>
      <c r="E11" s="58">
        <f t="shared" si="0"/>
        <v>48</v>
      </c>
    </row>
    <row r="12" spans="1:5" ht="20.100000000000001" customHeight="1">
      <c r="A12" s="57" t="s">
        <v>398</v>
      </c>
      <c r="B12" s="57" t="s">
        <v>393</v>
      </c>
      <c r="C12" s="57">
        <v>13</v>
      </c>
      <c r="D12" s="57">
        <v>29</v>
      </c>
      <c r="E12" s="58">
        <f t="shared" si="0"/>
        <v>42</v>
      </c>
    </row>
    <row r="13" spans="1:5" ht="20.100000000000001" customHeight="1">
      <c r="A13" s="57" t="s">
        <v>285</v>
      </c>
      <c r="B13" s="60" t="s">
        <v>286</v>
      </c>
      <c r="C13" s="57">
        <v>13</v>
      </c>
      <c r="D13" s="57">
        <v>35</v>
      </c>
      <c r="E13" s="58">
        <f t="shared" si="0"/>
        <v>48</v>
      </c>
    </row>
    <row r="14" spans="1:5" ht="20.100000000000001" customHeight="1">
      <c r="A14" s="57" t="s">
        <v>399</v>
      </c>
      <c r="B14" s="57" t="s">
        <v>353</v>
      </c>
      <c r="C14" s="57">
        <v>9</v>
      </c>
      <c r="D14" s="57">
        <v>30</v>
      </c>
      <c r="E14" s="58">
        <f t="shared" si="0"/>
        <v>39</v>
      </c>
    </row>
    <row r="15" spans="1:5" ht="20.100000000000001" customHeight="1">
      <c r="A15" s="57" t="s">
        <v>291</v>
      </c>
      <c r="B15" s="57" t="s">
        <v>292</v>
      </c>
      <c r="C15" s="57">
        <v>14</v>
      </c>
      <c r="D15" s="57">
        <v>44</v>
      </c>
      <c r="E15" s="58">
        <f t="shared" si="0"/>
        <v>58</v>
      </c>
    </row>
    <row r="16" spans="1:5" ht="20.100000000000001" customHeight="1">
      <c r="A16" s="57" t="s">
        <v>400</v>
      </c>
      <c r="B16" s="57" t="s">
        <v>305</v>
      </c>
      <c r="C16" s="57">
        <v>1</v>
      </c>
      <c r="D16" s="57">
        <v>24</v>
      </c>
      <c r="E16" s="58">
        <f t="shared" si="0"/>
        <v>25</v>
      </c>
    </row>
    <row r="17" spans="1:5" ht="20.100000000000001" customHeight="1">
      <c r="A17" s="57" t="s">
        <v>401</v>
      </c>
      <c r="B17" s="57" t="s">
        <v>393</v>
      </c>
      <c r="C17" s="57">
        <v>15</v>
      </c>
      <c r="D17" s="57">
        <v>30</v>
      </c>
      <c r="E17" s="58">
        <f t="shared" si="0"/>
        <v>45</v>
      </c>
    </row>
    <row r="18" spans="1:5" ht="20.100000000000001" customHeight="1">
      <c r="A18" s="57" t="s">
        <v>402</v>
      </c>
      <c r="B18" s="57" t="s">
        <v>301</v>
      </c>
      <c r="C18" s="57">
        <v>14</v>
      </c>
      <c r="D18" s="57">
        <v>43</v>
      </c>
      <c r="E18" s="58">
        <f t="shared" si="0"/>
        <v>57</v>
      </c>
    </row>
    <row r="19" spans="1:5" ht="20.100000000000001" customHeight="1">
      <c r="A19" s="57" t="s">
        <v>403</v>
      </c>
      <c r="B19" s="57" t="s">
        <v>397</v>
      </c>
      <c r="C19" s="57">
        <v>11</v>
      </c>
      <c r="D19" s="57">
        <v>25</v>
      </c>
      <c r="E19" s="58">
        <f t="shared" si="0"/>
        <v>36</v>
      </c>
    </row>
    <row r="20" spans="1:5" ht="20.100000000000001" customHeight="1">
      <c r="A20" s="57" t="s">
        <v>404</v>
      </c>
      <c r="B20" s="57" t="s">
        <v>275</v>
      </c>
      <c r="C20" s="57" t="s">
        <v>405</v>
      </c>
      <c r="D20" s="57" t="s">
        <v>405</v>
      </c>
      <c r="E20" s="58">
        <f t="shared" si="0"/>
        <v>0</v>
      </c>
    </row>
    <row r="21" spans="1:5" ht="20.100000000000001" customHeight="1">
      <c r="A21" s="57" t="s">
        <v>406</v>
      </c>
      <c r="B21" s="57" t="s">
        <v>305</v>
      </c>
      <c r="C21" s="57">
        <v>10</v>
      </c>
      <c r="D21" s="57">
        <v>38</v>
      </c>
      <c r="E21" s="58">
        <f t="shared" si="0"/>
        <v>48</v>
      </c>
    </row>
    <row r="22" spans="1:5" ht="20.100000000000001" customHeight="1">
      <c r="A22" s="57" t="s">
        <v>349</v>
      </c>
      <c r="B22" s="57" t="s">
        <v>275</v>
      </c>
      <c r="C22" s="57">
        <v>24</v>
      </c>
      <c r="D22" s="57">
        <v>43</v>
      </c>
      <c r="E22" s="58">
        <f t="shared" si="0"/>
        <v>67</v>
      </c>
    </row>
    <row r="23" spans="1:5" ht="20.100000000000001" customHeight="1">
      <c r="A23" s="57" t="s">
        <v>407</v>
      </c>
      <c r="B23" s="57" t="s">
        <v>305</v>
      </c>
      <c r="C23" s="57">
        <v>11</v>
      </c>
      <c r="D23" s="57">
        <v>28</v>
      </c>
      <c r="E23" s="58">
        <f t="shared" si="0"/>
        <v>39</v>
      </c>
    </row>
    <row r="24" spans="1:5" ht="20.100000000000001" customHeight="1">
      <c r="A24" s="57" t="s">
        <v>350</v>
      </c>
      <c r="B24" s="57" t="s">
        <v>351</v>
      </c>
      <c r="C24" s="57">
        <v>4</v>
      </c>
      <c r="D24" s="57">
        <v>23</v>
      </c>
      <c r="E24" s="58">
        <f t="shared" si="0"/>
        <v>27</v>
      </c>
    </row>
    <row r="25" spans="1:5" ht="20.100000000000001" customHeight="1">
      <c r="A25" s="57" t="s">
        <v>408</v>
      </c>
      <c r="B25" s="57" t="s">
        <v>353</v>
      </c>
      <c r="C25" s="57">
        <v>18</v>
      </c>
      <c r="D25" s="57">
        <v>36</v>
      </c>
      <c r="E25" s="58">
        <f t="shared" si="0"/>
        <v>54</v>
      </c>
    </row>
    <row r="26" spans="1:5" ht="20.100000000000001" customHeight="1">
      <c r="A26" s="57" t="s">
        <v>409</v>
      </c>
      <c r="B26" s="57" t="s">
        <v>393</v>
      </c>
      <c r="C26" s="57">
        <v>16</v>
      </c>
      <c r="D26" s="57">
        <v>34</v>
      </c>
      <c r="E26" s="58">
        <f t="shared" si="0"/>
        <v>50</v>
      </c>
    </row>
    <row r="27" spans="1:5" ht="20.100000000000001" customHeight="1">
      <c r="A27" s="57" t="s">
        <v>410</v>
      </c>
      <c r="B27" s="57" t="s">
        <v>397</v>
      </c>
      <c r="C27" s="57">
        <v>15</v>
      </c>
      <c r="D27" s="57">
        <v>35</v>
      </c>
      <c r="E27" s="58">
        <f t="shared" si="0"/>
        <v>50</v>
      </c>
    </row>
    <row r="28" spans="1:5" ht="20.100000000000001" customHeight="1">
      <c r="A28" s="57" t="s">
        <v>411</v>
      </c>
      <c r="B28" s="57" t="s">
        <v>288</v>
      </c>
      <c r="C28" s="57">
        <v>19</v>
      </c>
      <c r="D28" s="57">
        <v>39</v>
      </c>
      <c r="E28" s="58">
        <f t="shared" si="0"/>
        <v>58</v>
      </c>
    </row>
    <row r="29" spans="1:5" ht="20.100000000000001" customHeight="1">
      <c r="A29" s="57" t="s">
        <v>298</v>
      </c>
      <c r="B29" s="57" t="s">
        <v>288</v>
      </c>
      <c r="C29" s="57">
        <v>22</v>
      </c>
      <c r="D29" s="57">
        <v>39</v>
      </c>
      <c r="E29" s="58">
        <f t="shared" si="0"/>
        <v>61</v>
      </c>
    </row>
    <row r="30" spans="1:5" ht="20.100000000000001" customHeight="1">
      <c r="A30" s="57" t="s">
        <v>299</v>
      </c>
      <c r="B30" s="57" t="s">
        <v>279</v>
      </c>
      <c r="C30" s="57">
        <v>8</v>
      </c>
      <c r="D30" s="57">
        <v>32</v>
      </c>
      <c r="E30" s="58">
        <f t="shared" si="0"/>
        <v>40</v>
      </c>
    </row>
    <row r="31" spans="1:5" ht="20.100000000000001" customHeight="1">
      <c r="A31" s="57" t="s">
        <v>302</v>
      </c>
      <c r="B31" s="57" t="s">
        <v>185</v>
      </c>
      <c r="C31" s="57">
        <v>8</v>
      </c>
      <c r="D31" s="57">
        <v>35</v>
      </c>
      <c r="E31" s="58">
        <f t="shared" si="0"/>
        <v>43</v>
      </c>
    </row>
    <row r="32" spans="1:5" ht="20.100000000000001" customHeight="1">
      <c r="A32" s="57" t="s">
        <v>412</v>
      </c>
      <c r="B32" s="57" t="s">
        <v>397</v>
      </c>
      <c r="C32" s="57">
        <v>31</v>
      </c>
      <c r="D32" s="57">
        <v>34</v>
      </c>
      <c r="E32" s="58">
        <f t="shared" si="0"/>
        <v>65</v>
      </c>
    </row>
    <row r="33" spans="1:5" ht="20.100000000000001" customHeight="1">
      <c r="A33" s="57" t="s">
        <v>306</v>
      </c>
      <c r="B33" s="57" t="s">
        <v>185</v>
      </c>
      <c r="C33" s="57">
        <v>18</v>
      </c>
      <c r="D33" s="57">
        <v>37</v>
      </c>
      <c r="E33" s="58">
        <f t="shared" si="0"/>
        <v>55</v>
      </c>
    </row>
    <row r="34" spans="1:5" ht="20.100000000000001" customHeight="1">
      <c r="A34" s="57" t="s">
        <v>413</v>
      </c>
      <c r="B34" s="57" t="s">
        <v>351</v>
      </c>
      <c r="C34" s="57">
        <v>20</v>
      </c>
      <c r="D34" s="57">
        <v>34</v>
      </c>
      <c r="E34" s="58">
        <f t="shared" si="0"/>
        <v>54</v>
      </c>
    </row>
    <row r="35" spans="1:5" ht="20.100000000000001" customHeight="1">
      <c r="A35" s="57" t="s">
        <v>414</v>
      </c>
      <c r="B35" s="57" t="s">
        <v>393</v>
      </c>
      <c r="C35" s="57">
        <v>11</v>
      </c>
      <c r="D35" s="57">
        <v>31</v>
      </c>
      <c r="E35" s="58">
        <f t="shared" si="0"/>
        <v>42</v>
      </c>
    </row>
    <row r="36" spans="1:5" ht="20.100000000000001" customHeight="1">
      <c r="A36" s="57" t="s">
        <v>415</v>
      </c>
      <c r="B36" s="57" t="s">
        <v>305</v>
      </c>
      <c r="C36" s="57">
        <v>18</v>
      </c>
      <c r="D36" s="57">
        <v>28</v>
      </c>
      <c r="E36" s="58">
        <f t="shared" si="0"/>
        <v>46</v>
      </c>
    </row>
    <row r="37" spans="1:5" ht="20.100000000000001" customHeight="1">
      <c r="A37" s="57" t="s">
        <v>311</v>
      </c>
      <c r="B37" s="57" t="s">
        <v>292</v>
      </c>
      <c r="C37" s="57">
        <v>9</v>
      </c>
      <c r="D37" s="57">
        <v>33</v>
      </c>
      <c r="E37" s="58">
        <f t="shared" si="0"/>
        <v>42</v>
      </c>
    </row>
    <row r="38" spans="1:5" ht="20.100000000000001" customHeight="1">
      <c r="A38" s="57" t="s">
        <v>314</v>
      </c>
      <c r="B38" s="59" t="s">
        <v>294</v>
      </c>
      <c r="C38" s="57">
        <v>7</v>
      </c>
      <c r="D38" s="57">
        <v>37</v>
      </c>
      <c r="E38" s="58">
        <f t="shared" si="0"/>
        <v>44</v>
      </c>
    </row>
    <row r="39" spans="1:5" ht="20.100000000000001" customHeight="1">
      <c r="A39" s="57" t="s">
        <v>357</v>
      </c>
      <c r="B39" s="57" t="s">
        <v>288</v>
      </c>
      <c r="C39" s="57">
        <v>19</v>
      </c>
      <c r="D39" s="57">
        <v>33</v>
      </c>
      <c r="E39" s="58">
        <f t="shared" si="0"/>
        <v>52</v>
      </c>
    </row>
    <row r="40" spans="1:5" ht="20.100000000000001" customHeight="1">
      <c r="A40" s="57" t="s">
        <v>359</v>
      </c>
      <c r="B40" s="57" t="s">
        <v>185</v>
      </c>
      <c r="C40" s="57">
        <v>0</v>
      </c>
      <c r="D40" s="57">
        <v>10</v>
      </c>
      <c r="E40" s="58">
        <f t="shared" si="0"/>
        <v>10</v>
      </c>
    </row>
    <row r="41" spans="1:5" ht="20.100000000000001" customHeight="1">
      <c r="A41" s="57" t="s">
        <v>360</v>
      </c>
      <c r="B41" s="57" t="s">
        <v>301</v>
      </c>
      <c r="C41" s="57">
        <v>6</v>
      </c>
      <c r="D41" s="57">
        <v>31</v>
      </c>
      <c r="E41" s="58">
        <f t="shared" si="0"/>
        <v>37</v>
      </c>
    </row>
    <row r="42" spans="1:5" ht="20.100000000000001" customHeight="1">
      <c r="A42" s="57" t="s">
        <v>315</v>
      </c>
      <c r="B42" s="57" t="s">
        <v>301</v>
      </c>
      <c r="C42" s="57">
        <v>14</v>
      </c>
      <c r="D42" s="57">
        <v>34</v>
      </c>
      <c r="E42" s="58">
        <f t="shared" si="0"/>
        <v>48</v>
      </c>
    </row>
    <row r="43" spans="1:5" ht="20.100000000000001" customHeight="1">
      <c r="A43" s="57" t="s">
        <v>416</v>
      </c>
      <c r="B43" s="59" t="s">
        <v>317</v>
      </c>
      <c r="C43" s="57">
        <v>5</v>
      </c>
      <c r="D43" s="57">
        <v>32</v>
      </c>
      <c r="E43" s="58">
        <f t="shared" si="0"/>
        <v>37</v>
      </c>
    </row>
    <row r="44" spans="1:5" ht="20.100000000000001" customHeight="1">
      <c r="A44" s="57" t="s">
        <v>316</v>
      </c>
      <c r="B44" s="59" t="s">
        <v>317</v>
      </c>
      <c r="C44" s="57">
        <v>13</v>
      </c>
      <c r="D44" s="57">
        <v>34</v>
      </c>
      <c r="E44" s="58">
        <f t="shared" si="0"/>
        <v>47</v>
      </c>
    </row>
    <row r="45" spans="1:5" ht="20.100000000000001" customHeight="1">
      <c r="A45" s="57" t="s">
        <v>361</v>
      </c>
      <c r="B45" s="57" t="s">
        <v>351</v>
      </c>
      <c r="C45" s="57">
        <v>11</v>
      </c>
      <c r="D45" s="57">
        <v>35</v>
      </c>
      <c r="E45" s="58">
        <f t="shared" si="0"/>
        <v>46</v>
      </c>
    </row>
    <row r="46" spans="1:5" ht="20.100000000000001" customHeight="1">
      <c r="A46" s="57" t="s">
        <v>417</v>
      </c>
      <c r="B46" s="60" t="s">
        <v>286</v>
      </c>
      <c r="C46" s="57">
        <v>5</v>
      </c>
      <c r="D46" s="57">
        <v>29</v>
      </c>
      <c r="E46" s="58">
        <f t="shared" si="0"/>
        <v>34</v>
      </c>
    </row>
    <row r="47" spans="1:5" ht="20.100000000000001" customHeight="1">
      <c r="A47" s="57" t="s">
        <v>362</v>
      </c>
      <c r="B47" s="59" t="s">
        <v>317</v>
      </c>
      <c r="C47" s="57">
        <v>2</v>
      </c>
      <c r="D47" s="57">
        <v>28</v>
      </c>
      <c r="E47" s="58">
        <f t="shared" si="0"/>
        <v>30</v>
      </c>
    </row>
    <row r="48" spans="1:5" ht="20.100000000000001" customHeight="1">
      <c r="A48" s="57" t="s">
        <v>418</v>
      </c>
      <c r="B48" s="60" t="s">
        <v>286</v>
      </c>
      <c r="C48" s="57">
        <v>2</v>
      </c>
      <c r="D48" s="57">
        <v>17</v>
      </c>
      <c r="E48" s="58">
        <f t="shared" si="0"/>
        <v>19</v>
      </c>
    </row>
    <row r="49" spans="1:5" ht="20.100000000000001" customHeight="1">
      <c r="A49" s="57" t="s">
        <v>364</v>
      </c>
      <c r="B49" s="59" t="s">
        <v>317</v>
      </c>
      <c r="C49" s="57">
        <v>12</v>
      </c>
      <c r="D49" s="57">
        <v>36</v>
      </c>
      <c r="E49" s="58">
        <f t="shared" si="0"/>
        <v>48</v>
      </c>
    </row>
    <row r="50" spans="1:5" ht="20.100000000000001" customHeight="1">
      <c r="A50" s="57" t="s">
        <v>419</v>
      </c>
      <c r="B50" s="57" t="s">
        <v>288</v>
      </c>
      <c r="C50" s="57">
        <v>5</v>
      </c>
      <c r="D50" s="57">
        <v>32</v>
      </c>
      <c r="E50" s="58">
        <f t="shared" si="0"/>
        <v>37</v>
      </c>
    </row>
    <row r="51" spans="1:5" ht="20.100000000000001" customHeight="1">
      <c r="A51" s="57" t="s">
        <v>321</v>
      </c>
      <c r="B51" s="57" t="s">
        <v>394</v>
      </c>
      <c r="C51" s="57">
        <v>18</v>
      </c>
      <c r="D51" s="57">
        <v>40</v>
      </c>
      <c r="E51" s="58">
        <f t="shared" si="0"/>
        <v>58</v>
      </c>
    </row>
    <row r="52" spans="1:5" ht="20.100000000000001" customHeight="1">
      <c r="A52" s="57" t="s">
        <v>365</v>
      </c>
      <c r="B52" s="57" t="s">
        <v>351</v>
      </c>
      <c r="C52" s="57" t="s">
        <v>405</v>
      </c>
      <c r="D52" s="57" t="s">
        <v>405</v>
      </c>
      <c r="E52" s="58">
        <f t="shared" si="0"/>
        <v>0</v>
      </c>
    </row>
    <row r="53" spans="1:5" ht="20.100000000000001" customHeight="1">
      <c r="A53" s="57" t="s">
        <v>322</v>
      </c>
      <c r="B53" s="57" t="s">
        <v>275</v>
      </c>
      <c r="C53" s="57">
        <v>13</v>
      </c>
      <c r="D53" s="57">
        <v>36</v>
      </c>
      <c r="E53" s="58">
        <f t="shared" si="0"/>
        <v>49</v>
      </c>
    </row>
    <row r="54" spans="1:5" ht="20.100000000000001" customHeight="1">
      <c r="A54" s="57" t="s">
        <v>420</v>
      </c>
      <c r="B54" s="60" t="s">
        <v>286</v>
      </c>
      <c r="C54" s="57">
        <v>11</v>
      </c>
      <c r="D54" s="57">
        <v>34</v>
      </c>
      <c r="E54" s="58">
        <f t="shared" si="0"/>
        <v>45</v>
      </c>
    </row>
    <row r="55" spans="1:5" ht="20.100000000000001" customHeight="1">
      <c r="A55" s="57" t="s">
        <v>323</v>
      </c>
      <c r="B55" s="57" t="s">
        <v>275</v>
      </c>
      <c r="C55" s="57">
        <v>16</v>
      </c>
      <c r="D55" s="57">
        <v>32</v>
      </c>
      <c r="E55" s="58">
        <f t="shared" si="0"/>
        <v>48</v>
      </c>
    </row>
    <row r="56" spans="1:5" ht="20.100000000000001" customHeight="1">
      <c r="A56" s="57" t="s">
        <v>325</v>
      </c>
      <c r="B56" s="57" t="s">
        <v>275</v>
      </c>
      <c r="C56" s="57">
        <v>14</v>
      </c>
      <c r="D56" s="57">
        <v>38</v>
      </c>
      <c r="E56" s="58">
        <f t="shared" si="0"/>
        <v>52</v>
      </c>
    </row>
    <row r="57" spans="1:5" ht="20.100000000000001" customHeight="1">
      <c r="A57" s="57" t="s">
        <v>326</v>
      </c>
      <c r="B57" s="57" t="s">
        <v>394</v>
      </c>
      <c r="C57" s="57">
        <v>23</v>
      </c>
      <c r="D57" s="57">
        <v>36</v>
      </c>
      <c r="E57" s="58">
        <f t="shared" si="0"/>
        <v>59</v>
      </c>
    </row>
    <row r="58" spans="1:5" ht="20.100000000000001" customHeight="1">
      <c r="A58" s="57" t="s">
        <v>327</v>
      </c>
      <c r="B58" s="57" t="s">
        <v>394</v>
      </c>
      <c r="C58" s="57">
        <v>19</v>
      </c>
      <c r="D58" s="57">
        <v>39</v>
      </c>
      <c r="E58" s="58">
        <f t="shared" si="0"/>
        <v>58</v>
      </c>
    </row>
    <row r="59" spans="1:5" ht="20.100000000000001" customHeight="1">
      <c r="A59" s="57" t="s">
        <v>421</v>
      </c>
      <c r="B59" s="57" t="s">
        <v>301</v>
      </c>
      <c r="C59" s="57">
        <v>9</v>
      </c>
      <c r="D59" s="57">
        <v>37</v>
      </c>
      <c r="E59" s="58">
        <f t="shared" si="0"/>
        <v>46</v>
      </c>
    </row>
    <row r="60" spans="1:5" ht="20.100000000000001" customHeight="1">
      <c r="A60" s="57" t="s">
        <v>330</v>
      </c>
      <c r="B60" s="57" t="s">
        <v>288</v>
      </c>
      <c r="C60" s="57">
        <v>6</v>
      </c>
      <c r="D60" s="57">
        <v>35</v>
      </c>
      <c r="E60" s="58">
        <f t="shared" si="0"/>
        <v>41</v>
      </c>
    </row>
    <row r="61" spans="1:5" ht="20.100000000000001" customHeight="1">
      <c r="A61" s="57" t="s">
        <v>331</v>
      </c>
      <c r="B61" s="57" t="s">
        <v>279</v>
      </c>
      <c r="C61" s="57">
        <v>8</v>
      </c>
      <c r="D61" s="57">
        <v>41</v>
      </c>
      <c r="E61" s="58">
        <f t="shared" si="0"/>
        <v>49</v>
      </c>
    </row>
    <row r="62" spans="1:5" ht="20.100000000000001" customHeight="1">
      <c r="A62" s="57" t="s">
        <v>422</v>
      </c>
      <c r="B62" s="57" t="s">
        <v>397</v>
      </c>
      <c r="C62" s="57">
        <v>28</v>
      </c>
      <c r="D62" s="57">
        <v>36</v>
      </c>
      <c r="E62" s="58">
        <f t="shared" si="0"/>
        <v>64</v>
      </c>
    </row>
    <row r="63" spans="1:5" ht="20.100000000000001" customHeight="1">
      <c r="A63" s="57" t="s">
        <v>423</v>
      </c>
      <c r="B63" s="57" t="s">
        <v>305</v>
      </c>
      <c r="C63" s="57">
        <v>18</v>
      </c>
      <c r="D63" s="57">
        <v>35</v>
      </c>
      <c r="E63" s="58">
        <f t="shared" si="0"/>
        <v>53</v>
      </c>
    </row>
    <row r="64" spans="1:5" ht="20.100000000000001" customHeight="1">
      <c r="A64" s="57" t="s">
        <v>424</v>
      </c>
      <c r="B64" s="57" t="s">
        <v>353</v>
      </c>
      <c r="C64" s="57">
        <v>4</v>
      </c>
      <c r="D64" s="57">
        <v>22</v>
      </c>
      <c r="E64" s="58">
        <f t="shared" si="0"/>
        <v>26</v>
      </c>
    </row>
    <row r="65" spans="1:5" ht="20.100000000000001" customHeight="1">
      <c r="A65" s="57" t="s">
        <v>425</v>
      </c>
      <c r="B65" s="57" t="s">
        <v>353</v>
      </c>
      <c r="C65" s="57">
        <v>15</v>
      </c>
      <c r="D65" s="57">
        <v>37</v>
      </c>
      <c r="E65" s="58">
        <f t="shared" si="0"/>
        <v>52</v>
      </c>
    </row>
    <row r="66" spans="1:5" ht="20.100000000000001" customHeight="1">
      <c r="A66" s="57" t="s">
        <v>332</v>
      </c>
      <c r="B66" s="57" t="s">
        <v>333</v>
      </c>
      <c r="C66" s="57">
        <v>12</v>
      </c>
      <c r="D66" s="57">
        <v>37</v>
      </c>
      <c r="E66" s="58">
        <f t="shared" si="0"/>
        <v>49</v>
      </c>
    </row>
    <row r="67" spans="1:5" ht="20.100000000000001" customHeight="1">
      <c r="A67" s="57" t="s">
        <v>336</v>
      </c>
      <c r="B67" s="59" t="s">
        <v>282</v>
      </c>
      <c r="C67" s="57">
        <v>17</v>
      </c>
      <c r="D67" s="57">
        <v>28</v>
      </c>
      <c r="E67" s="58">
        <f t="shared" ref="E67:E75" si="1">SUM(C67:D67)</f>
        <v>45</v>
      </c>
    </row>
    <row r="68" spans="1:5" ht="20.100000000000001" customHeight="1">
      <c r="A68" s="57" t="s">
        <v>426</v>
      </c>
      <c r="B68" s="60" t="s">
        <v>286</v>
      </c>
      <c r="C68" s="57">
        <v>8</v>
      </c>
      <c r="D68" s="57">
        <v>35</v>
      </c>
      <c r="E68" s="58">
        <f t="shared" si="1"/>
        <v>43</v>
      </c>
    </row>
    <row r="69" spans="1:5" ht="20.100000000000001" customHeight="1">
      <c r="A69" s="57" t="s">
        <v>372</v>
      </c>
      <c r="B69" s="57" t="s">
        <v>275</v>
      </c>
      <c r="C69" s="57">
        <v>24</v>
      </c>
      <c r="D69" s="57">
        <v>35</v>
      </c>
      <c r="E69" s="58">
        <f t="shared" si="1"/>
        <v>59</v>
      </c>
    </row>
    <row r="70" spans="1:5" ht="20.100000000000001" customHeight="1">
      <c r="A70" s="57" t="s">
        <v>427</v>
      </c>
      <c r="B70" s="60" t="s">
        <v>286</v>
      </c>
      <c r="C70" s="57">
        <v>15</v>
      </c>
      <c r="D70" s="57">
        <v>38</v>
      </c>
      <c r="E70" s="58">
        <f t="shared" si="1"/>
        <v>53</v>
      </c>
    </row>
    <row r="71" spans="1:5" ht="20.100000000000001" customHeight="1">
      <c r="A71" s="57" t="s">
        <v>428</v>
      </c>
      <c r="B71" s="57" t="s">
        <v>351</v>
      </c>
      <c r="C71" s="57">
        <v>10</v>
      </c>
      <c r="D71" s="57">
        <v>36</v>
      </c>
      <c r="E71" s="58">
        <f t="shared" si="1"/>
        <v>46</v>
      </c>
    </row>
    <row r="72" spans="1:5" ht="20.100000000000001" customHeight="1">
      <c r="A72" s="57" t="s">
        <v>339</v>
      </c>
      <c r="B72" s="60" t="s">
        <v>286</v>
      </c>
      <c r="C72" s="57">
        <v>15</v>
      </c>
      <c r="D72" s="57">
        <v>32</v>
      </c>
      <c r="E72" s="58">
        <f t="shared" si="1"/>
        <v>47</v>
      </c>
    </row>
    <row r="73" spans="1:5" ht="20.100000000000001" customHeight="1">
      <c r="A73" s="57" t="s">
        <v>429</v>
      </c>
      <c r="B73" s="59" t="s">
        <v>282</v>
      </c>
      <c r="C73" s="57">
        <v>15</v>
      </c>
      <c r="D73" s="57">
        <v>31</v>
      </c>
      <c r="E73" s="58">
        <f t="shared" si="1"/>
        <v>46</v>
      </c>
    </row>
    <row r="74" spans="1:5" ht="20.100000000000001" customHeight="1">
      <c r="A74" s="57" t="s">
        <v>345</v>
      </c>
      <c r="B74" s="57" t="s">
        <v>279</v>
      </c>
      <c r="C74" s="57">
        <v>10</v>
      </c>
      <c r="D74" s="57">
        <v>35</v>
      </c>
      <c r="E74" s="58">
        <f t="shared" si="1"/>
        <v>45</v>
      </c>
    </row>
    <row r="75" spans="1:5" ht="20.100000000000001" customHeight="1">
      <c r="A75" s="57" t="s">
        <v>430</v>
      </c>
      <c r="B75" s="57" t="s">
        <v>292</v>
      </c>
      <c r="C75" s="57">
        <v>16</v>
      </c>
      <c r="D75" s="57">
        <v>31</v>
      </c>
      <c r="E75" s="58">
        <f t="shared" si="1"/>
        <v>47</v>
      </c>
    </row>
    <row r="76" spans="1:5" ht="20.100000000000001" customHeight="1"/>
    <row r="77" spans="1:5" ht="20.100000000000001" customHeight="1"/>
    <row r="78" spans="1:5" ht="20.100000000000001" customHeight="1"/>
    <row r="79" spans="1:5" ht="20.100000000000001" customHeight="1"/>
    <row r="80" spans="1:5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Chalon</vt:lpstr>
      <vt:lpstr>Norges</vt:lpstr>
      <vt:lpstr>2026ind,brut </vt:lpstr>
      <vt:lpstr>Chailly</vt:lpstr>
      <vt:lpstr>Beaune</vt:lpstr>
    </vt:vector>
  </TitlesOfParts>
  <Manager/>
  <Company>SNCF Master SNCF XP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5903759e</dc:creator>
  <cp:keywords/>
  <dc:description/>
  <cp:lastModifiedBy>Michel ACHARD</cp:lastModifiedBy>
  <cp:revision/>
  <dcterms:created xsi:type="dcterms:W3CDTF">2014-09-16T12:20:36Z</dcterms:created>
  <dcterms:modified xsi:type="dcterms:W3CDTF">2026-06-22T16:48:47Z</dcterms:modified>
  <cp:category/>
  <cp:contentStatus/>
</cp:coreProperties>
</file>