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ar\Desktop\golf\eb golf cumul\"/>
    </mc:Choice>
  </mc:AlternateContent>
  <xr:revisionPtr revIDLastSave="0" documentId="8_{A64789C0-008F-4DE0-83DD-C18A1BC69297}" xr6:coauthVersionLast="47" xr6:coauthVersionMax="47" xr10:uidLastSave="{00000000-0000-0000-0000-000000000000}"/>
  <bookViews>
    <workbookView xWindow="-120" yWindow="-120" windowWidth="29040" windowHeight="15720" xr2:uid="{18790708-2639-44B2-B18F-128785C73B3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8" i="1" l="1"/>
  <c r="K38" i="1"/>
  <c r="L38" i="1" s="1"/>
  <c r="M37" i="1"/>
  <c r="K37" i="1"/>
  <c r="L37" i="1" s="1"/>
  <c r="M36" i="1"/>
  <c r="K36" i="1"/>
  <c r="M35" i="1"/>
  <c r="K35" i="1"/>
  <c r="L35" i="1" s="1"/>
  <c r="M34" i="1"/>
  <c r="K34" i="1"/>
  <c r="M33" i="1"/>
  <c r="K33" i="1"/>
  <c r="L33" i="1" s="1"/>
  <c r="M32" i="1"/>
  <c r="K32" i="1"/>
  <c r="L32" i="1" s="1"/>
  <c r="M31" i="1"/>
  <c r="K31" i="1"/>
  <c r="L31" i="1" s="1"/>
  <c r="M30" i="1"/>
  <c r="K30" i="1"/>
  <c r="L30" i="1" s="1"/>
  <c r="M29" i="1"/>
  <c r="K29" i="1"/>
  <c r="L29" i="1" s="1"/>
  <c r="M28" i="1"/>
  <c r="K28" i="1"/>
  <c r="M27" i="1"/>
  <c r="K27" i="1"/>
  <c r="M26" i="1"/>
  <c r="K26" i="1"/>
  <c r="M25" i="1"/>
  <c r="K25" i="1"/>
  <c r="L25" i="1" s="1"/>
  <c r="M24" i="1"/>
  <c r="K24" i="1"/>
  <c r="L24" i="1" s="1"/>
  <c r="M23" i="1"/>
  <c r="K23" i="1"/>
  <c r="L34" i="1" s="1"/>
  <c r="M18" i="1"/>
  <c r="K18" i="1"/>
  <c r="L18" i="1" s="1"/>
  <c r="M17" i="1"/>
  <c r="K17" i="1"/>
  <c r="L17" i="1" s="1"/>
  <c r="M16" i="1"/>
  <c r="K16" i="1"/>
  <c r="M15" i="1"/>
  <c r="K15" i="1"/>
  <c r="M14" i="1"/>
  <c r="K14" i="1"/>
  <c r="M13" i="1"/>
  <c r="K13" i="1"/>
  <c r="L13" i="1" s="1"/>
  <c r="M12" i="1"/>
  <c r="K12" i="1"/>
  <c r="L12" i="1" s="1"/>
  <c r="M11" i="1"/>
  <c r="K11" i="1"/>
  <c r="L11" i="1" s="1"/>
  <c r="M10" i="1"/>
  <c r="K10" i="1"/>
  <c r="L10" i="1" s="1"/>
  <c r="M9" i="1"/>
  <c r="K9" i="1"/>
  <c r="L9" i="1" s="1"/>
  <c r="M8" i="1"/>
  <c r="K8" i="1"/>
  <c r="M7" i="1"/>
  <c r="K7" i="1"/>
  <c r="M6" i="1"/>
  <c r="K6" i="1"/>
  <c r="M5" i="1"/>
  <c r="K5" i="1"/>
  <c r="L5" i="1" s="1"/>
  <c r="M4" i="1"/>
  <c r="K4" i="1"/>
  <c r="L4" i="1" s="1"/>
  <c r="M3" i="1"/>
  <c r="K3" i="1"/>
  <c r="L6" i="1" s="1"/>
  <c r="L36" i="1" l="1"/>
  <c r="L3" i="1"/>
  <c r="L23" i="1"/>
  <c r="L28" i="1"/>
  <c r="L8" i="1"/>
  <c r="L14" i="1"/>
  <c r="L26" i="1"/>
  <c r="L7" i="1"/>
  <c r="L15" i="1"/>
  <c r="L27" i="1"/>
  <c r="L16" i="1"/>
</calcChain>
</file>

<file path=xl/sharedStrings.xml><?xml version="1.0" encoding="utf-8"?>
<sst xmlns="http://schemas.openxmlformats.org/spreadsheetml/2006/main" count="60" uniqueCount="32">
  <si>
    <t>BRUT</t>
  </si>
  <si>
    <t>Equipes/Compétitions</t>
  </si>
  <si>
    <t>Quetigny</t>
  </si>
  <si>
    <t>Beaune</t>
  </si>
  <si>
    <t>Norges</t>
  </si>
  <si>
    <t>Chassagne</t>
  </si>
  <si>
    <t>Chailly</t>
  </si>
  <si>
    <t>Avoise</t>
  </si>
  <si>
    <t>Beaune2</t>
  </si>
  <si>
    <t>Norges2</t>
  </si>
  <si>
    <t>Colonne1</t>
  </si>
  <si>
    <t>TOTAL</t>
  </si>
  <si>
    <t>Classement</t>
  </si>
  <si>
    <t>Nbre comp,</t>
  </si>
  <si>
    <t>AGJSEP 2</t>
  </si>
  <si>
    <t>Orange Golf BFC 2</t>
  </si>
  <si>
    <t>USCD 2</t>
  </si>
  <si>
    <t>CSLG Bourgogne 2</t>
  </si>
  <si>
    <t>Orange Golf BFC 3</t>
  </si>
  <si>
    <t>GIP CPAGE 2</t>
  </si>
  <si>
    <t>Cermex 2</t>
  </si>
  <si>
    <t xml:space="preserve">USCD 3 </t>
  </si>
  <si>
    <t>Valduc 2</t>
  </si>
  <si>
    <t>CMCAS 2</t>
  </si>
  <si>
    <t>Orange Golf BFC 4</t>
  </si>
  <si>
    <t>Valduc 3</t>
  </si>
  <si>
    <t>Framatome 2</t>
  </si>
  <si>
    <t>ASPTT Dijon 2</t>
  </si>
  <si>
    <t>Cosca 2</t>
  </si>
  <si>
    <t xml:space="preserve">Cermex 3 </t>
  </si>
  <si>
    <t>NET</t>
  </si>
  <si>
    <t>Cermex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</si>
</sst>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4" fillId="7" borderId="8" xfId="0" applyFont="1" applyFill="1" applyBorder="1"/>
    <xf numFmtId="0" fontId="0" fillId="7" borderId="9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4" fillId="7" borderId="15" xfId="0" applyFont="1" applyFill="1" applyBorder="1"/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8" xfId="0" applyFill="1" applyBorder="1"/>
    <xf numFmtId="0" fontId="0" fillId="7" borderId="2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4" fillId="7" borderId="18" xfId="0" applyFont="1" applyFill="1" applyBorder="1"/>
    <xf numFmtId="0" fontId="0" fillId="7" borderId="27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7" borderId="8" xfId="0" applyFill="1" applyBorder="1"/>
    <xf numFmtId="0" fontId="0" fillId="7" borderId="3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</cellXfs>
  <cellStyles count="1">
    <cellStyle name="Normal" xfId="0" builtinId="0"/>
  </cellStyles>
  <dxfs count="35"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>
        <left style="medium">
          <color rgb="FF000000"/>
        </left>
        <right style="medium">
          <color rgb="FF000000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>
        <left style="medium">
          <color rgb="FF000000"/>
        </left>
        <right style="medium">
          <color rgb="FF000000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0"/>
        </top>
        <bottom style="medium">
          <color indexed="0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0"/>
        </top>
        <bottom style="medium">
          <color indexed="0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4B7309-38B2-4CBA-B206-CF65A39546B0}" name="Tableau4" displayName="Tableau4" ref="A2:M18" totalsRowShown="0" dataDxfId="30" headerRowBorderDxfId="28" tableBorderDxfId="29">
  <autoFilter ref="A2:M18" xr:uid="{994B7309-38B2-4CBA-B206-CF65A39546B0}"/>
  <sortState xmlns:xlrd2="http://schemas.microsoft.com/office/spreadsheetml/2017/richdata2" ref="A3:M18">
    <sortCondition ref="L2:L18"/>
  </sortState>
  <tableColumns count="13">
    <tableColumn id="1" xr3:uid="{05305543-B0ED-431A-8A01-0BAABFA35950}" name="Equipes/Compétitions" dataDxfId="27"/>
    <tableColumn id="2" xr3:uid="{FA93B1AC-C32D-4369-B774-1535A16A9512}" name="Quetigny" dataDxfId="26"/>
    <tableColumn id="3" xr3:uid="{973EC64C-B448-4D83-A276-6EBF08F53010}" name="Beaune" dataDxfId="25"/>
    <tableColumn id="4" xr3:uid="{D0388D1D-6A2C-40AE-B2E5-A7A86664B1FB}" name="Norges" dataDxfId="24"/>
    <tableColumn id="5" xr3:uid="{7C6F2E12-6079-489E-8BCC-FC68D4CB5BDB}" name="Chassagne" dataDxfId="23"/>
    <tableColumn id="6" xr3:uid="{D1E73E7A-A58D-42EF-A599-C38CC00F47C7}" name="Chailly" dataDxfId="22"/>
    <tableColumn id="7" xr3:uid="{C04145B6-21C6-4FE7-ADA7-3D8DE80D65FD}" name="Avoise" dataDxfId="21"/>
    <tableColumn id="13" xr3:uid="{73C57932-7D62-45BC-BB05-D1DC4F5CF464}" name="Beaune2" dataDxfId="20"/>
    <tableColumn id="8" xr3:uid="{56EF063B-BCA0-4ECB-B437-3417F73AF84E}" name="Norges2" dataDxfId="19"/>
    <tableColumn id="9" xr3:uid="{B53365B1-B4CE-4EA3-A37F-170E272559DC}" name="Colonne1" dataDxfId="18"/>
    <tableColumn id="10" xr3:uid="{9E0F5B0A-FCAE-4BED-BD23-8433D7BC2F23}" name="TOTAL" dataDxfId="17">
      <calculatedColumnFormula>LARGE(B3:J3,1)+LARGE(B3:J3,2)+LARGE(B3:J3,3)+LARGE(B3:J3,4)</calculatedColumnFormula>
    </tableColumn>
    <tableColumn id="11" xr3:uid="{61DCF3DC-DD9A-45A0-BB18-76ED7292FD5E}" name="Classement" dataDxfId="16">
      <calculatedColumnFormula>RANK(K3,K$3:K$18)</calculatedColumnFormula>
    </tableColumn>
    <tableColumn id="12" xr3:uid="{3D4745EC-FA00-41D7-B5D3-64D1C9520070}" name="Nbre comp," dataDxfId="15">
      <calculatedColumnFormula>COUNTIF(B3:J3,"&gt;0")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D98D47-C89E-4C15-8F39-0AD47FB11DAA}" name="Tableau5" displayName="Tableau5" ref="A22:M38" totalsRowShown="0" dataDxfId="14" tableBorderDxfId="13">
  <autoFilter ref="A22:M38" xr:uid="{59D98D47-C89E-4C15-8F39-0AD47FB11DAA}"/>
  <sortState xmlns:xlrd2="http://schemas.microsoft.com/office/spreadsheetml/2017/richdata2" ref="A23:M38">
    <sortCondition ref="L22:L38"/>
  </sortState>
  <tableColumns count="13">
    <tableColumn id="1" xr3:uid="{CDF8AC0C-0F25-427A-AF6B-3A55941EA87D}" name="Equipes/Compétitions" dataDxfId="12"/>
    <tableColumn id="2" xr3:uid="{9CB8D1AD-F459-4501-A1A7-27B4A556F12A}" name="Quetigny" dataDxfId="11"/>
    <tableColumn id="3" xr3:uid="{E8840191-F38A-43B2-B91A-016100181DD3}" name="Beaune" dataDxfId="10"/>
    <tableColumn id="4" xr3:uid="{9CA49ECD-05FA-43FD-984D-C839CC9DD05B}" name="Norges" dataDxfId="9"/>
    <tableColumn id="5" xr3:uid="{7F4D1630-4F9B-4ED2-8CE9-7B51C39B9E16}" name="Chassagne" dataDxfId="8"/>
    <tableColumn id="6" xr3:uid="{873FF2BC-CB92-46EC-838B-CEA5A67C9A8A}" name="Chailly" dataDxfId="7"/>
    <tableColumn id="7" xr3:uid="{505F744F-7A6D-4E3A-841D-2FE1C0CBA92A}" name="Avoise" dataDxfId="6"/>
    <tableColumn id="13" xr3:uid="{9FC6FBB1-ED1F-4B23-9455-8A8BAF4BBBD9}" name="Beaune2" dataDxfId="5"/>
    <tableColumn id="8" xr3:uid="{3174DC33-68F8-4EBF-B107-1489020C19A2}" name="Norges2" dataDxfId="4"/>
    <tableColumn id="9" xr3:uid="{2D2DE7F1-B782-4A6B-915E-F4712E14F55A}" name="Colonne1" dataDxfId="3"/>
    <tableColumn id="10" xr3:uid="{D30BFACD-82FD-4A7F-B3A8-22015507DAA5}" name="TOTAL" dataDxfId="2">
      <calculatedColumnFormula>LARGE(B23:J23,1)+LARGE(B23:J23,2)+LARGE(B23:J23,3)+LARGE(B23:J23,4)</calculatedColumnFormula>
    </tableColumn>
    <tableColumn id="11" xr3:uid="{33668C09-0DAE-491D-9AE8-7FE889EAA896}" name="Classement" dataDxfId="1">
      <calculatedColumnFormula>RANK(K23,K$23:K$38)</calculatedColumnFormula>
    </tableColumn>
    <tableColumn id="12" xr3:uid="{A38EFD60-F797-4B50-8757-A24045F20577}" name="Nbre comp," dataDxfId="0">
      <calculatedColumnFormula>COUNTIF(B23:J23,"&gt;0")</calculatedColumn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C0E3-EF90-4F61-98A1-FE9DC5E13FAB}">
  <dimension ref="A1:M38"/>
  <sheetViews>
    <sheetView tabSelected="1" workbookViewId="0">
      <selection activeCell="P13" sqref="P13"/>
    </sheetView>
  </sheetViews>
  <sheetFormatPr baseColWidth="10" defaultColWidth="9.140625" defaultRowHeight="15" x14ac:dyDescent="0.25"/>
  <cols>
    <col min="1" max="1" width="22.7109375" customWidth="1"/>
    <col min="2" max="9" width="12.7109375" customWidth="1"/>
    <col min="10" max="10" width="11.42578125" customWidth="1"/>
    <col min="11" max="11" width="13.5703125" customWidth="1"/>
    <col min="12" max="12" width="12.7109375" customWidth="1"/>
    <col min="13" max="256" width="11.42578125" customWidth="1"/>
  </cols>
  <sheetData>
    <row r="1" spans="1:13" ht="24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5.75" thickBot="1" x14ac:dyDescent="0.3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9" t="s">
        <v>11</v>
      </c>
      <c r="L2" s="10" t="s">
        <v>12</v>
      </c>
      <c r="M2" s="11" t="s">
        <v>13</v>
      </c>
    </row>
    <row r="3" spans="1:13" x14ac:dyDescent="0.25">
      <c r="A3" s="12" t="s">
        <v>14</v>
      </c>
      <c r="B3" s="13">
        <v>57</v>
      </c>
      <c r="C3" s="14">
        <v>41</v>
      </c>
      <c r="D3" s="15">
        <v>50</v>
      </c>
      <c r="E3" s="13">
        <v>65</v>
      </c>
      <c r="F3" s="16">
        <v>55</v>
      </c>
      <c r="G3" s="13">
        <v>66</v>
      </c>
      <c r="H3" s="17">
        <v>50</v>
      </c>
      <c r="I3" s="17">
        <v>45</v>
      </c>
      <c r="J3" s="16">
        <v>0</v>
      </c>
      <c r="K3" s="18">
        <f t="shared" ref="K3:K18" si="0">LARGE(B3:J3,1)+LARGE(B3:J3,2)+LARGE(B3:J3,3)+LARGE(B3:J3,4)</f>
        <v>243</v>
      </c>
      <c r="L3" s="19">
        <f t="shared" ref="L3:L18" si="1">RANK(K3,K$3:K$18)</f>
        <v>1</v>
      </c>
      <c r="M3" s="20">
        <f t="shared" ref="M3:M18" si="2">COUNTIF(B3:J3,"&gt;0")</f>
        <v>8</v>
      </c>
    </row>
    <row r="4" spans="1:13" x14ac:dyDescent="0.25">
      <c r="A4" s="21" t="s">
        <v>15</v>
      </c>
      <c r="B4" s="22">
        <v>56</v>
      </c>
      <c r="C4" s="23">
        <v>32</v>
      </c>
      <c r="D4" s="23">
        <v>60</v>
      </c>
      <c r="E4" s="22">
        <v>57</v>
      </c>
      <c r="F4" s="24">
        <v>42</v>
      </c>
      <c r="G4" s="22">
        <v>0</v>
      </c>
      <c r="H4" s="25">
        <v>35</v>
      </c>
      <c r="I4" s="25">
        <v>59</v>
      </c>
      <c r="J4" s="26">
        <v>0</v>
      </c>
      <c r="K4" s="18">
        <f t="shared" si="0"/>
        <v>232</v>
      </c>
      <c r="L4" s="27">
        <f t="shared" si="1"/>
        <v>2</v>
      </c>
      <c r="M4" s="28">
        <f t="shared" si="2"/>
        <v>7</v>
      </c>
    </row>
    <row r="5" spans="1:13" x14ac:dyDescent="0.25">
      <c r="A5" s="21" t="s">
        <v>16</v>
      </c>
      <c r="B5" s="22">
        <v>50</v>
      </c>
      <c r="C5" s="23">
        <v>36</v>
      </c>
      <c r="D5" s="23">
        <v>37</v>
      </c>
      <c r="E5" s="22">
        <v>44</v>
      </c>
      <c r="F5" s="24">
        <v>44</v>
      </c>
      <c r="G5" s="22">
        <v>54</v>
      </c>
      <c r="H5" s="29">
        <v>48</v>
      </c>
      <c r="I5" s="29">
        <v>47</v>
      </c>
      <c r="J5" s="24">
        <v>0</v>
      </c>
      <c r="K5" s="18">
        <f t="shared" si="0"/>
        <v>199</v>
      </c>
      <c r="L5" s="27">
        <f t="shared" si="1"/>
        <v>3</v>
      </c>
      <c r="M5" s="30">
        <f t="shared" si="2"/>
        <v>8</v>
      </c>
    </row>
    <row r="6" spans="1:13" x14ac:dyDescent="0.25">
      <c r="A6" s="31" t="s">
        <v>17</v>
      </c>
      <c r="B6" s="22">
        <v>42</v>
      </c>
      <c r="C6" s="23">
        <v>34</v>
      </c>
      <c r="D6" s="23">
        <v>35</v>
      </c>
      <c r="E6" s="22">
        <v>0</v>
      </c>
      <c r="F6" s="24">
        <v>45</v>
      </c>
      <c r="G6" s="22">
        <v>32</v>
      </c>
      <c r="H6" s="22">
        <v>0</v>
      </c>
      <c r="I6" s="22">
        <v>44</v>
      </c>
      <c r="J6" s="24">
        <v>0</v>
      </c>
      <c r="K6" s="18">
        <f t="shared" si="0"/>
        <v>166</v>
      </c>
      <c r="L6" s="27">
        <f t="shared" si="1"/>
        <v>4</v>
      </c>
      <c r="M6" s="30">
        <f t="shared" si="2"/>
        <v>6</v>
      </c>
    </row>
    <row r="7" spans="1:13" x14ac:dyDescent="0.25">
      <c r="A7" s="31" t="s">
        <v>18</v>
      </c>
      <c r="B7" s="22">
        <v>43</v>
      </c>
      <c r="C7" s="23">
        <v>28</v>
      </c>
      <c r="D7" s="23">
        <v>47</v>
      </c>
      <c r="E7" s="22">
        <v>0</v>
      </c>
      <c r="F7" s="24">
        <v>0</v>
      </c>
      <c r="G7" s="22">
        <v>0</v>
      </c>
      <c r="H7" s="22">
        <v>0</v>
      </c>
      <c r="I7" s="22">
        <v>48</v>
      </c>
      <c r="J7" s="24">
        <v>0</v>
      </c>
      <c r="K7" s="18">
        <f t="shared" si="0"/>
        <v>166</v>
      </c>
      <c r="L7" s="32">
        <f t="shared" si="1"/>
        <v>4</v>
      </c>
      <c r="M7" s="30">
        <f t="shared" si="2"/>
        <v>4</v>
      </c>
    </row>
    <row r="8" spans="1:13" x14ac:dyDescent="0.25">
      <c r="A8" s="31" t="s">
        <v>19</v>
      </c>
      <c r="B8" s="22">
        <v>35</v>
      </c>
      <c r="C8" s="23">
        <v>0</v>
      </c>
      <c r="D8" s="23">
        <v>0</v>
      </c>
      <c r="E8" s="22">
        <v>0</v>
      </c>
      <c r="F8" s="24">
        <v>59</v>
      </c>
      <c r="G8" s="22">
        <v>0</v>
      </c>
      <c r="H8" s="33">
        <v>28</v>
      </c>
      <c r="I8" s="33">
        <v>43</v>
      </c>
      <c r="J8" s="24">
        <v>0</v>
      </c>
      <c r="K8" s="18">
        <f t="shared" si="0"/>
        <v>165</v>
      </c>
      <c r="L8" s="32">
        <f t="shared" si="1"/>
        <v>6</v>
      </c>
      <c r="M8" s="30">
        <f t="shared" si="2"/>
        <v>4</v>
      </c>
    </row>
    <row r="9" spans="1:13" x14ac:dyDescent="0.25">
      <c r="A9" s="34" t="s">
        <v>20</v>
      </c>
      <c r="B9" s="22">
        <v>38</v>
      </c>
      <c r="C9" s="23">
        <v>40</v>
      </c>
      <c r="D9" s="23">
        <v>24</v>
      </c>
      <c r="E9" s="22">
        <v>44</v>
      </c>
      <c r="F9" s="24">
        <v>40</v>
      </c>
      <c r="G9" s="22">
        <v>0</v>
      </c>
      <c r="H9" s="25">
        <v>33</v>
      </c>
      <c r="I9" s="25">
        <v>30</v>
      </c>
      <c r="J9" s="26">
        <v>0</v>
      </c>
      <c r="K9" s="18">
        <f t="shared" si="0"/>
        <v>162</v>
      </c>
      <c r="L9" s="32">
        <f t="shared" si="1"/>
        <v>7</v>
      </c>
      <c r="M9" s="30">
        <f t="shared" si="2"/>
        <v>7</v>
      </c>
    </row>
    <row r="10" spans="1:13" x14ac:dyDescent="0.25">
      <c r="A10" s="34" t="s">
        <v>21</v>
      </c>
      <c r="B10" s="22">
        <v>33</v>
      </c>
      <c r="C10" s="23">
        <v>20</v>
      </c>
      <c r="D10" s="23">
        <v>0</v>
      </c>
      <c r="E10" s="22">
        <v>0</v>
      </c>
      <c r="F10" s="24">
        <v>0</v>
      </c>
      <c r="G10" s="22">
        <v>45</v>
      </c>
      <c r="H10" s="29">
        <v>0</v>
      </c>
      <c r="I10" s="29">
        <v>26</v>
      </c>
      <c r="J10" s="24">
        <v>0</v>
      </c>
      <c r="K10" s="18">
        <f t="shared" si="0"/>
        <v>124</v>
      </c>
      <c r="L10" s="32">
        <f t="shared" si="1"/>
        <v>8</v>
      </c>
      <c r="M10" s="30">
        <f t="shared" si="2"/>
        <v>4</v>
      </c>
    </row>
    <row r="11" spans="1:13" x14ac:dyDescent="0.25">
      <c r="A11" s="34" t="s">
        <v>22</v>
      </c>
      <c r="B11" s="22">
        <v>29</v>
      </c>
      <c r="C11" s="23">
        <v>24</v>
      </c>
      <c r="D11" s="23">
        <v>29</v>
      </c>
      <c r="E11" s="22">
        <v>0</v>
      </c>
      <c r="F11" s="24">
        <v>27</v>
      </c>
      <c r="G11" s="22">
        <v>34</v>
      </c>
      <c r="H11" s="22">
        <v>0</v>
      </c>
      <c r="I11" s="22">
        <v>31</v>
      </c>
      <c r="J11" s="30">
        <v>0</v>
      </c>
      <c r="K11" s="18">
        <f t="shared" si="0"/>
        <v>123</v>
      </c>
      <c r="L11" s="32">
        <f t="shared" si="1"/>
        <v>9</v>
      </c>
      <c r="M11" s="30">
        <f t="shared" si="2"/>
        <v>6</v>
      </c>
    </row>
    <row r="12" spans="1:13" x14ac:dyDescent="0.25">
      <c r="A12" s="31" t="s">
        <v>23</v>
      </c>
      <c r="B12" s="22">
        <v>25</v>
      </c>
      <c r="C12" s="23">
        <v>18</v>
      </c>
      <c r="D12" s="23">
        <v>28</v>
      </c>
      <c r="E12" s="22">
        <v>36</v>
      </c>
      <c r="F12" s="24">
        <v>27</v>
      </c>
      <c r="G12" s="22">
        <v>0</v>
      </c>
      <c r="H12" s="22">
        <v>0</v>
      </c>
      <c r="I12" s="22">
        <v>0</v>
      </c>
      <c r="J12" s="24">
        <v>0</v>
      </c>
      <c r="K12" s="18">
        <f t="shared" si="0"/>
        <v>116</v>
      </c>
      <c r="L12" s="32">
        <f t="shared" si="1"/>
        <v>10</v>
      </c>
      <c r="M12" s="30">
        <f t="shared" si="2"/>
        <v>5</v>
      </c>
    </row>
    <row r="13" spans="1:13" x14ac:dyDescent="0.25">
      <c r="A13" s="31" t="s">
        <v>24</v>
      </c>
      <c r="B13" s="22">
        <v>31</v>
      </c>
      <c r="C13" s="23">
        <v>0</v>
      </c>
      <c r="D13" s="23">
        <v>35</v>
      </c>
      <c r="E13" s="22">
        <v>0</v>
      </c>
      <c r="F13" s="24">
        <v>0</v>
      </c>
      <c r="G13" s="22">
        <v>0</v>
      </c>
      <c r="H13" s="22">
        <v>0</v>
      </c>
      <c r="I13" s="22">
        <v>33</v>
      </c>
      <c r="J13" s="24">
        <v>0</v>
      </c>
      <c r="K13" s="18">
        <f t="shared" si="0"/>
        <v>99</v>
      </c>
      <c r="L13" s="32">
        <f t="shared" si="1"/>
        <v>11</v>
      </c>
      <c r="M13" s="30">
        <f t="shared" si="2"/>
        <v>3</v>
      </c>
    </row>
    <row r="14" spans="1:13" x14ac:dyDescent="0.25">
      <c r="A14" s="31" t="s">
        <v>25</v>
      </c>
      <c r="B14" s="22">
        <v>0</v>
      </c>
      <c r="C14" s="23">
        <v>36</v>
      </c>
      <c r="D14" s="23">
        <v>31</v>
      </c>
      <c r="E14" s="22">
        <v>0</v>
      </c>
      <c r="F14" s="24">
        <v>0</v>
      </c>
      <c r="G14" s="22">
        <v>0</v>
      </c>
      <c r="H14" s="33">
        <v>0</v>
      </c>
      <c r="I14" s="33">
        <v>0</v>
      </c>
      <c r="J14" s="30">
        <v>0</v>
      </c>
      <c r="K14" s="18">
        <f t="shared" si="0"/>
        <v>67</v>
      </c>
      <c r="L14" s="32">
        <f t="shared" si="1"/>
        <v>12</v>
      </c>
      <c r="M14" s="30">
        <f t="shared" si="2"/>
        <v>2</v>
      </c>
    </row>
    <row r="15" spans="1:13" x14ac:dyDescent="0.25">
      <c r="A15" s="31" t="s">
        <v>26</v>
      </c>
      <c r="B15" s="22">
        <v>0</v>
      </c>
      <c r="C15" s="23">
        <v>44</v>
      </c>
      <c r="D15" s="23">
        <v>0</v>
      </c>
      <c r="E15" s="22">
        <v>0</v>
      </c>
      <c r="F15" s="24">
        <v>0</v>
      </c>
      <c r="G15" s="22">
        <v>0</v>
      </c>
      <c r="H15" s="25">
        <v>0</v>
      </c>
      <c r="I15" s="25">
        <v>0</v>
      </c>
      <c r="J15" s="26">
        <v>0</v>
      </c>
      <c r="K15" s="18">
        <f t="shared" si="0"/>
        <v>44</v>
      </c>
      <c r="L15" s="32">
        <f t="shared" si="1"/>
        <v>13</v>
      </c>
      <c r="M15" s="30">
        <f t="shared" si="2"/>
        <v>1</v>
      </c>
    </row>
    <row r="16" spans="1:13" x14ac:dyDescent="0.25">
      <c r="A16" s="34" t="s">
        <v>27</v>
      </c>
      <c r="B16" s="22">
        <v>23</v>
      </c>
      <c r="C16" s="23">
        <v>20</v>
      </c>
      <c r="D16" s="23">
        <v>0</v>
      </c>
      <c r="E16" s="22">
        <v>0</v>
      </c>
      <c r="F16" s="24">
        <v>0</v>
      </c>
      <c r="G16" s="22">
        <v>0</v>
      </c>
      <c r="H16" s="29">
        <v>0</v>
      </c>
      <c r="I16" s="29">
        <v>0</v>
      </c>
      <c r="J16" s="24">
        <v>0</v>
      </c>
      <c r="K16" s="18">
        <f t="shared" si="0"/>
        <v>43</v>
      </c>
      <c r="L16" s="32">
        <f t="shared" si="1"/>
        <v>14</v>
      </c>
      <c r="M16" s="30">
        <f t="shared" si="2"/>
        <v>2</v>
      </c>
    </row>
    <row r="17" spans="1:13" x14ac:dyDescent="0.25">
      <c r="A17" s="31" t="s">
        <v>28</v>
      </c>
      <c r="B17" s="22">
        <v>36</v>
      </c>
      <c r="C17" s="23">
        <v>0</v>
      </c>
      <c r="D17" s="23">
        <v>0</v>
      </c>
      <c r="E17" s="22">
        <v>0</v>
      </c>
      <c r="F17" s="24">
        <v>0</v>
      </c>
      <c r="G17" s="22">
        <v>0</v>
      </c>
      <c r="H17" s="22">
        <v>0</v>
      </c>
      <c r="I17" s="22">
        <v>0</v>
      </c>
      <c r="J17" s="24">
        <v>0</v>
      </c>
      <c r="K17" s="18">
        <f t="shared" si="0"/>
        <v>36</v>
      </c>
      <c r="L17" s="32">
        <f t="shared" si="1"/>
        <v>15</v>
      </c>
      <c r="M17" s="30">
        <f t="shared" si="2"/>
        <v>1</v>
      </c>
    </row>
    <row r="18" spans="1:13" ht="15.75" thickBot="1" x14ac:dyDescent="0.3">
      <c r="A18" s="34" t="s">
        <v>29</v>
      </c>
      <c r="B18" s="22">
        <v>24</v>
      </c>
      <c r="C18" s="23">
        <v>0</v>
      </c>
      <c r="D18" s="23">
        <v>0</v>
      </c>
      <c r="E18" s="22">
        <v>0</v>
      </c>
      <c r="F18" s="24">
        <v>0</v>
      </c>
      <c r="G18" s="22">
        <v>0</v>
      </c>
      <c r="H18" s="22">
        <v>0</v>
      </c>
      <c r="I18" s="22">
        <v>0</v>
      </c>
      <c r="J18" s="24">
        <v>0</v>
      </c>
      <c r="K18" s="18">
        <f t="shared" si="0"/>
        <v>24</v>
      </c>
      <c r="L18" s="35">
        <f t="shared" si="1"/>
        <v>16</v>
      </c>
      <c r="M18" s="30">
        <f t="shared" si="2"/>
        <v>1</v>
      </c>
    </row>
    <row r="20" spans="1:13" ht="15.75" thickBot="1" x14ac:dyDescent="0.3"/>
    <row r="21" spans="1:13" ht="24" thickBot="1" x14ac:dyDescent="0.3">
      <c r="A21" s="36" t="s">
        <v>30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8"/>
    </row>
    <row r="22" spans="1:13" ht="15.75" thickBot="1" x14ac:dyDescent="0.3">
      <c r="A22" s="39" t="s">
        <v>1</v>
      </c>
      <c r="B22" s="5" t="s">
        <v>2</v>
      </c>
      <c r="C22" s="6" t="s">
        <v>3</v>
      </c>
      <c r="D22" s="40" t="s">
        <v>4</v>
      </c>
      <c r="E22" s="7" t="s">
        <v>5</v>
      </c>
      <c r="F22" s="40" t="s">
        <v>6</v>
      </c>
      <c r="G22" s="6" t="s">
        <v>7</v>
      </c>
      <c r="H22" s="5" t="s">
        <v>8</v>
      </c>
      <c r="I22" s="5" t="s">
        <v>9</v>
      </c>
      <c r="J22" s="6" t="s">
        <v>10</v>
      </c>
      <c r="K22" s="41" t="s">
        <v>11</v>
      </c>
      <c r="L22" s="42" t="s">
        <v>12</v>
      </c>
      <c r="M22" s="43" t="s">
        <v>13</v>
      </c>
    </row>
    <row r="23" spans="1:13" x14ac:dyDescent="0.25">
      <c r="A23" s="44" t="s">
        <v>14</v>
      </c>
      <c r="B23" s="13">
        <v>92</v>
      </c>
      <c r="C23" s="14">
        <v>106</v>
      </c>
      <c r="D23" s="45">
        <v>85</v>
      </c>
      <c r="E23" s="16">
        <v>105</v>
      </c>
      <c r="F23" s="45">
        <v>116</v>
      </c>
      <c r="G23" s="16">
        <v>110</v>
      </c>
      <c r="H23" s="13">
        <v>109</v>
      </c>
      <c r="I23" s="16">
        <v>93</v>
      </c>
      <c r="J23" s="13">
        <v>0</v>
      </c>
      <c r="K23" s="18">
        <f t="shared" ref="K23:K38" si="3">LARGE(B23:J23,1)+LARGE(B23:J23,2)+LARGE(B23:J23,3)+LARGE(B23:J23,4)</f>
        <v>441</v>
      </c>
      <c r="L23" s="20">
        <f t="shared" ref="L23:L38" si="4">RANK(K23,K$23:K$38)</f>
        <v>1</v>
      </c>
      <c r="M23" s="46">
        <f t="shared" ref="M23:M38" si="5">COUNTIF(B23:J23,"&gt;0")</f>
        <v>8</v>
      </c>
    </row>
    <row r="24" spans="1:13" x14ac:dyDescent="0.25">
      <c r="A24" s="21" t="s">
        <v>17</v>
      </c>
      <c r="B24" s="47">
        <v>112</v>
      </c>
      <c r="C24" s="28">
        <v>91</v>
      </c>
      <c r="D24" s="48">
        <v>95</v>
      </c>
      <c r="E24" s="49">
        <v>0</v>
      </c>
      <c r="F24" s="48">
        <v>103</v>
      </c>
      <c r="G24" s="49">
        <v>103</v>
      </c>
      <c r="H24" s="22">
        <v>0</v>
      </c>
      <c r="I24" s="49">
        <v>110</v>
      </c>
      <c r="J24" s="22">
        <v>0</v>
      </c>
      <c r="K24" s="18">
        <f t="shared" si="3"/>
        <v>428</v>
      </c>
      <c r="L24" s="50">
        <f t="shared" si="4"/>
        <v>2</v>
      </c>
      <c r="M24" s="51">
        <f t="shared" si="5"/>
        <v>6</v>
      </c>
    </row>
    <row r="25" spans="1:13" x14ac:dyDescent="0.25">
      <c r="A25" s="21" t="s">
        <v>16</v>
      </c>
      <c r="B25" s="22">
        <v>92</v>
      </c>
      <c r="C25" s="23">
        <v>90</v>
      </c>
      <c r="D25" s="52">
        <v>101</v>
      </c>
      <c r="E25" s="24">
        <v>106</v>
      </c>
      <c r="F25" s="52">
        <v>107</v>
      </c>
      <c r="G25" s="24">
        <v>95</v>
      </c>
      <c r="H25" s="22">
        <v>103</v>
      </c>
      <c r="I25" s="24">
        <v>91</v>
      </c>
      <c r="J25" s="22">
        <v>0</v>
      </c>
      <c r="K25" s="23">
        <f t="shared" si="3"/>
        <v>417</v>
      </c>
      <c r="L25" s="52">
        <f t="shared" si="4"/>
        <v>3</v>
      </c>
      <c r="M25" s="24">
        <f t="shared" si="5"/>
        <v>8</v>
      </c>
    </row>
    <row r="26" spans="1:13" x14ac:dyDescent="0.25">
      <c r="A26" s="34" t="s">
        <v>23</v>
      </c>
      <c r="B26" s="22">
        <v>89</v>
      </c>
      <c r="C26" s="23">
        <v>92</v>
      </c>
      <c r="D26" s="52">
        <v>94</v>
      </c>
      <c r="E26" s="24">
        <v>104</v>
      </c>
      <c r="F26" s="52">
        <v>101</v>
      </c>
      <c r="G26" s="24">
        <v>0</v>
      </c>
      <c r="H26" s="22">
        <v>0</v>
      </c>
      <c r="I26" s="24">
        <v>0</v>
      </c>
      <c r="J26" s="22">
        <v>0</v>
      </c>
      <c r="K26" s="23">
        <f t="shared" si="3"/>
        <v>391</v>
      </c>
      <c r="L26" s="52">
        <f t="shared" si="4"/>
        <v>4</v>
      </c>
      <c r="M26" s="24">
        <f t="shared" si="5"/>
        <v>5</v>
      </c>
    </row>
    <row r="27" spans="1:13" x14ac:dyDescent="0.25">
      <c r="A27" s="34" t="s">
        <v>20</v>
      </c>
      <c r="B27" s="22">
        <v>94</v>
      </c>
      <c r="C27" s="23">
        <v>93</v>
      </c>
      <c r="D27" s="52">
        <v>73</v>
      </c>
      <c r="E27" s="24">
        <v>91</v>
      </c>
      <c r="F27" s="52">
        <v>93</v>
      </c>
      <c r="G27" s="24">
        <v>0</v>
      </c>
      <c r="H27" s="22">
        <v>106</v>
      </c>
      <c r="I27" s="24">
        <v>86</v>
      </c>
      <c r="J27" s="22">
        <v>0</v>
      </c>
      <c r="K27" s="23">
        <f t="shared" si="3"/>
        <v>386</v>
      </c>
      <c r="L27" s="52">
        <f t="shared" si="4"/>
        <v>5</v>
      </c>
      <c r="M27" s="24">
        <f t="shared" si="5"/>
        <v>7</v>
      </c>
    </row>
    <row r="28" spans="1:13" x14ac:dyDescent="0.25">
      <c r="A28" s="34" t="s">
        <v>21</v>
      </c>
      <c r="B28" s="22">
        <v>103</v>
      </c>
      <c r="C28" s="23">
        <v>88</v>
      </c>
      <c r="D28" s="52">
        <v>0</v>
      </c>
      <c r="E28" s="24">
        <v>0</v>
      </c>
      <c r="F28" s="52">
        <v>0</v>
      </c>
      <c r="G28" s="24">
        <v>107</v>
      </c>
      <c r="H28" s="22">
        <v>0</v>
      </c>
      <c r="I28" s="24">
        <v>88</v>
      </c>
      <c r="J28" s="22">
        <v>0</v>
      </c>
      <c r="K28" s="23">
        <f t="shared" si="3"/>
        <v>386</v>
      </c>
      <c r="L28" s="52">
        <f t="shared" si="4"/>
        <v>5</v>
      </c>
      <c r="M28" s="24">
        <f t="shared" si="5"/>
        <v>4</v>
      </c>
    </row>
    <row r="29" spans="1:13" x14ac:dyDescent="0.25">
      <c r="A29" s="31" t="s">
        <v>22</v>
      </c>
      <c r="B29" s="22">
        <v>68</v>
      </c>
      <c r="C29" s="23">
        <v>94</v>
      </c>
      <c r="D29" s="52">
        <v>92</v>
      </c>
      <c r="E29" s="24">
        <v>0</v>
      </c>
      <c r="F29" s="52">
        <v>92</v>
      </c>
      <c r="G29" s="24">
        <v>106</v>
      </c>
      <c r="H29" s="22">
        <v>0</v>
      </c>
      <c r="I29" s="24">
        <v>0</v>
      </c>
      <c r="J29" s="22">
        <v>0</v>
      </c>
      <c r="K29" s="23">
        <f t="shared" si="3"/>
        <v>384</v>
      </c>
      <c r="L29" s="52">
        <f t="shared" si="4"/>
        <v>7</v>
      </c>
      <c r="M29" s="24">
        <f t="shared" si="5"/>
        <v>5</v>
      </c>
    </row>
    <row r="30" spans="1:13" x14ac:dyDescent="0.25">
      <c r="A30" s="34" t="s">
        <v>15</v>
      </c>
      <c r="B30" s="22">
        <v>94</v>
      </c>
      <c r="C30" s="23">
        <v>80</v>
      </c>
      <c r="D30" s="52">
        <v>94</v>
      </c>
      <c r="E30" s="24">
        <v>91</v>
      </c>
      <c r="F30" s="52">
        <v>97</v>
      </c>
      <c r="G30" s="24">
        <v>0</v>
      </c>
      <c r="H30" s="22">
        <v>87</v>
      </c>
      <c r="I30" s="24">
        <v>90</v>
      </c>
      <c r="J30" s="22">
        <v>0</v>
      </c>
      <c r="K30" s="23">
        <f t="shared" si="3"/>
        <v>376</v>
      </c>
      <c r="L30" s="52">
        <f t="shared" si="4"/>
        <v>8</v>
      </c>
      <c r="M30" s="24">
        <f t="shared" si="5"/>
        <v>7</v>
      </c>
    </row>
    <row r="31" spans="1:13" x14ac:dyDescent="0.25">
      <c r="A31" s="31" t="s">
        <v>19</v>
      </c>
      <c r="B31" s="22">
        <v>84</v>
      </c>
      <c r="C31" s="23">
        <v>0</v>
      </c>
      <c r="D31" s="52">
        <v>0</v>
      </c>
      <c r="E31" s="24">
        <v>0</v>
      </c>
      <c r="F31" s="52">
        <v>97</v>
      </c>
      <c r="G31" s="24">
        <v>0</v>
      </c>
      <c r="H31" s="22">
        <v>95</v>
      </c>
      <c r="I31" s="24">
        <v>95</v>
      </c>
      <c r="J31" s="22">
        <v>0</v>
      </c>
      <c r="K31" s="23">
        <f t="shared" si="3"/>
        <v>371</v>
      </c>
      <c r="L31" s="52">
        <f t="shared" si="4"/>
        <v>9</v>
      </c>
      <c r="M31" s="24">
        <f t="shared" si="5"/>
        <v>4</v>
      </c>
    </row>
    <row r="32" spans="1:13" x14ac:dyDescent="0.25">
      <c r="A32" s="34" t="s">
        <v>18</v>
      </c>
      <c r="B32" s="22">
        <v>92</v>
      </c>
      <c r="C32" s="23">
        <v>81</v>
      </c>
      <c r="D32" s="52">
        <v>101</v>
      </c>
      <c r="E32" s="24">
        <v>0</v>
      </c>
      <c r="F32" s="52">
        <v>0</v>
      </c>
      <c r="G32" s="24">
        <v>0</v>
      </c>
      <c r="H32" s="22">
        <v>0</v>
      </c>
      <c r="I32" s="24">
        <v>92</v>
      </c>
      <c r="J32" s="22">
        <v>0</v>
      </c>
      <c r="K32" s="23">
        <f t="shared" si="3"/>
        <v>366</v>
      </c>
      <c r="L32" s="52">
        <f t="shared" si="4"/>
        <v>10</v>
      </c>
      <c r="M32" s="24">
        <f t="shared" si="5"/>
        <v>4</v>
      </c>
    </row>
    <row r="33" spans="1:13" x14ac:dyDescent="0.25">
      <c r="A33" s="34" t="s">
        <v>25</v>
      </c>
      <c r="B33" s="22">
        <v>0</v>
      </c>
      <c r="C33" s="23">
        <v>92</v>
      </c>
      <c r="D33" s="52">
        <v>92</v>
      </c>
      <c r="E33" s="24">
        <v>0</v>
      </c>
      <c r="F33" s="52">
        <v>0</v>
      </c>
      <c r="G33" s="24">
        <v>0</v>
      </c>
      <c r="H33" s="22">
        <v>0</v>
      </c>
      <c r="I33" s="24">
        <v>95</v>
      </c>
      <c r="J33" s="22">
        <v>0</v>
      </c>
      <c r="K33" s="23">
        <f t="shared" si="3"/>
        <v>279</v>
      </c>
      <c r="L33" s="52">
        <f t="shared" si="4"/>
        <v>11</v>
      </c>
      <c r="M33" s="24">
        <f t="shared" si="5"/>
        <v>3</v>
      </c>
    </row>
    <row r="34" spans="1:13" x14ac:dyDescent="0.25">
      <c r="A34" s="34" t="s">
        <v>24</v>
      </c>
      <c r="B34" s="22">
        <v>82</v>
      </c>
      <c r="C34" s="24">
        <v>0</v>
      </c>
      <c r="D34" s="52">
        <v>88</v>
      </c>
      <c r="E34" s="24">
        <v>0</v>
      </c>
      <c r="F34" s="52">
        <v>0</v>
      </c>
      <c r="G34" s="24">
        <v>0</v>
      </c>
      <c r="H34" s="22">
        <v>0</v>
      </c>
      <c r="I34" s="24">
        <v>79</v>
      </c>
      <c r="J34" s="22">
        <v>0</v>
      </c>
      <c r="K34" s="23">
        <f t="shared" si="3"/>
        <v>249</v>
      </c>
      <c r="L34" s="52">
        <f t="shared" si="4"/>
        <v>12</v>
      </c>
      <c r="M34" s="24">
        <f t="shared" si="5"/>
        <v>3</v>
      </c>
    </row>
    <row r="35" spans="1:13" x14ac:dyDescent="0.25">
      <c r="A35" s="31" t="s">
        <v>27</v>
      </c>
      <c r="B35" s="22">
        <v>80</v>
      </c>
      <c r="C35" s="24">
        <v>87</v>
      </c>
      <c r="D35" s="52">
        <v>0</v>
      </c>
      <c r="E35" s="24">
        <v>0</v>
      </c>
      <c r="F35" s="52">
        <v>0</v>
      </c>
      <c r="G35" s="24">
        <v>0</v>
      </c>
      <c r="H35" s="22">
        <v>0</v>
      </c>
      <c r="I35" s="24">
        <v>0</v>
      </c>
      <c r="J35" s="22">
        <v>0</v>
      </c>
      <c r="K35" s="23">
        <f t="shared" si="3"/>
        <v>167</v>
      </c>
      <c r="L35" s="52">
        <f t="shared" si="4"/>
        <v>13</v>
      </c>
      <c r="M35" s="24">
        <f t="shared" si="5"/>
        <v>2</v>
      </c>
    </row>
    <row r="36" spans="1:13" x14ac:dyDescent="0.25">
      <c r="A36" s="31" t="s">
        <v>26</v>
      </c>
      <c r="B36" s="22">
        <v>0</v>
      </c>
      <c r="C36" s="23">
        <v>98</v>
      </c>
      <c r="D36" s="52">
        <v>0</v>
      </c>
      <c r="E36" s="24">
        <v>0</v>
      </c>
      <c r="F36" s="52">
        <v>0</v>
      </c>
      <c r="G36" s="24">
        <v>0</v>
      </c>
      <c r="H36" s="22">
        <v>0</v>
      </c>
      <c r="I36" s="24">
        <v>0</v>
      </c>
      <c r="J36" s="22">
        <v>0</v>
      </c>
      <c r="K36" s="23">
        <f t="shared" si="3"/>
        <v>98</v>
      </c>
      <c r="L36" s="52">
        <f t="shared" si="4"/>
        <v>14</v>
      </c>
      <c r="M36" s="24">
        <f t="shared" si="5"/>
        <v>1</v>
      </c>
    </row>
    <row r="37" spans="1:13" x14ac:dyDescent="0.25">
      <c r="A37" s="31" t="s">
        <v>28</v>
      </c>
      <c r="B37" s="22">
        <v>94</v>
      </c>
      <c r="C37" s="23">
        <v>0</v>
      </c>
      <c r="D37" s="52">
        <v>0</v>
      </c>
      <c r="E37" s="24">
        <v>0</v>
      </c>
      <c r="F37" s="52">
        <v>0</v>
      </c>
      <c r="G37" s="24">
        <v>0</v>
      </c>
      <c r="H37" s="22">
        <v>0</v>
      </c>
      <c r="I37" s="24">
        <v>0</v>
      </c>
      <c r="J37" s="22">
        <v>0</v>
      </c>
      <c r="K37" s="23">
        <f t="shared" si="3"/>
        <v>94</v>
      </c>
      <c r="L37" s="53">
        <f t="shared" si="4"/>
        <v>15</v>
      </c>
      <c r="M37" s="24">
        <f t="shared" si="5"/>
        <v>1</v>
      </c>
    </row>
    <row r="38" spans="1:13" ht="15.75" thickBot="1" x14ac:dyDescent="0.3">
      <c r="A38" s="34" t="s">
        <v>31</v>
      </c>
      <c r="B38" s="22">
        <v>92</v>
      </c>
      <c r="C38" s="23">
        <v>0</v>
      </c>
      <c r="D38" s="54">
        <v>0</v>
      </c>
      <c r="E38" s="24">
        <v>0</v>
      </c>
      <c r="F38" s="54">
        <v>0</v>
      </c>
      <c r="G38" s="24">
        <v>0</v>
      </c>
      <c r="H38" s="22">
        <v>0</v>
      </c>
      <c r="I38" s="24">
        <v>0</v>
      </c>
      <c r="J38" s="22">
        <v>0</v>
      </c>
      <c r="K38" s="23">
        <f t="shared" si="3"/>
        <v>92</v>
      </c>
      <c r="L38" s="47">
        <f t="shared" si="4"/>
        <v>16</v>
      </c>
      <c r="M38" s="24">
        <f t="shared" si="5"/>
        <v>1</v>
      </c>
    </row>
  </sheetData>
  <mergeCells count="2">
    <mergeCell ref="A1:M1"/>
    <mergeCell ref="A21:M21"/>
  </mergeCells>
  <conditionalFormatting sqref="A3:M18">
    <cfRule type="expression" dxfId="32" priority="2">
      <formula>MOD(SUBTOTAL(103,$A$2:$A2),2)</formula>
    </cfRule>
  </conditionalFormatting>
  <conditionalFormatting sqref="A23:M38">
    <cfRule type="expression" dxfId="31" priority="1">
      <formula>MOD(SUBTOTAL(103,$A$2:$A2),2)</formula>
    </cfRule>
  </conditionalFormatting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ACHARD</dc:creator>
  <cp:lastModifiedBy>Michel ACHARD</cp:lastModifiedBy>
  <dcterms:created xsi:type="dcterms:W3CDTF">2026-01-23T16:04:53Z</dcterms:created>
  <dcterms:modified xsi:type="dcterms:W3CDTF">2026-01-23T16:05:48Z</dcterms:modified>
</cp:coreProperties>
</file>